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INTERINATO\"/>
    </mc:Choice>
  </mc:AlternateContent>
  <xr:revisionPtr revIDLastSave="0" documentId="8_{E99E8C58-C0FD-4535-884E-01288DEB39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J14" i="1"/>
  <c r="N14" i="1"/>
  <c r="K14" i="1"/>
  <c r="Q14" i="1" l="1"/>
  <c r="O16" i="1"/>
  <c r="L16" i="1"/>
  <c r="I16" i="1"/>
  <c r="H16" i="1"/>
  <c r="G16" i="1"/>
  <c r="P14" i="1" l="1"/>
  <c r="S14" i="1"/>
  <c r="R14" i="1"/>
  <c r="J16" i="1" l="1"/>
  <c r="M16" i="1" l="1"/>
  <c r="Q16" i="1"/>
  <c r="P16" i="1" l="1"/>
  <c r="K16" i="1" l="1"/>
  <c r="N16" i="1"/>
  <c r="S16" i="1"/>
  <c r="R16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<sst xmlns="http://schemas.openxmlformats.org/spreadsheetml/2006/main" count="61" uniqueCount="59">
  <si>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</si>
  <si>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</si>
  <si>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</si>
  <si>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</si>
  <si>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</si>
  <si>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</si>
  <si>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</si>
  <si>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</si>
  <si>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</si>
  <si>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</si>
  <si>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</si>
  <si>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</si>
  <si>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</si>
  <si>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</si>
  <si>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</si>
  <si>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</si>
  <si>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</si>
  <si>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</si>
  <si>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</si>
  <si>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</si>
  <si>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</si>
  <si>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</si>
  <si>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</si>
  <si>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</si>
  <si>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</si>
  <si>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</si>
  <si>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</si>
  <si>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</si>
  <si>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</si>
  <si>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</si>
  <si>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</si>
  <si>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</si>
  <si>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</si>
  <si>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</si>
  <si>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</si>
  <si>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</si>
  <si>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</si>
  <si>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</si>
  <si>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</si>
  <si>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</si>
  <si>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</si>
  <si>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</si>
  <si>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</si>
  <si>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</si>
  <si>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</si>
  <si>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</si>
  <si>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</si>
  <si>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</si>
  <si>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</si>
  <si>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</si>
  <si>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</si>
  <si>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</si>
  <si>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</si>
  <si>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JULIA JOSEFINA ROSARIO BARRERA</t>
  </si>
  <si>
    <t>RECURSOS HUMANOS</t>
  </si>
  <si>
    <t>ENC. DE RECURSOS HUMANOS</t>
  </si>
  <si>
    <t>EMPLEADO FIJO</t>
  </si>
  <si>
    <t>NOMINA SUELDO CORRESPONDIENTE A FEBRERO 2026: INTERINATO</t>
  </si>
  <si>
    <t>CERTIFICO QUE ESTA NOMINA DE PAGO QUE CONSTA DE  **2** HOJAS, ESTA CORRECTA Y COMPLETA Y QUE LAS PERSONAS ENUMERADAS EN LA MISMA SON LAS QUE AL 25 DE FEBRERO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</si>
</sst>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381000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view="pageBreakPreview" topLeftCell="B1" zoomScale="40" zoomScaleNormal="71" zoomScaleSheetLayoutView="40" workbookViewId="0">
      <pane ySplit="12" topLeftCell="A13" activePane="bottomLeft" state="frozen"/>
      <selection pane="bottomLeft" activeCell="L15" sqref="L15"/>
    </sheetView>
  </sheetViews>
  <sheetFormatPr baseColWidth="10" defaultColWidth="40.7109375" defaultRowHeight="21" x14ac:dyDescent="0.35"/>
  <cols>
    <col min="1" max="1" width="21.140625" style="2" customWidth="1"/>
    <col min="2" max="2" width="73.140625" style="2" customWidth="1"/>
    <col min="3" max="3" width="68.28515625" style="2" customWidth="1"/>
    <col min="4" max="4" width="62.710937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61.5" x14ac:dyDescent="0.9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7" t="s">
        <v>57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9" t="s">
        <v>3</v>
      </c>
      <c r="N10" s="6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41</v>
      </c>
      <c r="G11" s="62" t="s">
        <v>26</v>
      </c>
      <c r="H11" s="13" t="s">
        <v>10</v>
      </c>
      <c r="I11" s="61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2"/>
      <c r="H12" s="16" t="s">
        <v>21</v>
      </c>
      <c r="I12" s="61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6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3" t="s">
        <v>49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5"/>
    </row>
    <row r="14" spans="1:20" s="12" customFormat="1" ht="27" customHeight="1" x14ac:dyDescent="0.45">
      <c r="A14" s="18">
        <v>1</v>
      </c>
      <c r="B14" s="49" t="s">
        <v>53</v>
      </c>
      <c r="C14" s="18" t="s">
        <v>54</v>
      </c>
      <c r="D14" s="18" t="s">
        <v>55</v>
      </c>
      <c r="E14" s="18" t="s">
        <v>56</v>
      </c>
      <c r="F14" s="18" t="s">
        <v>48</v>
      </c>
      <c r="G14" s="20">
        <v>87000</v>
      </c>
      <c r="H14" s="22">
        <v>18954.689999999999</v>
      </c>
      <c r="I14" s="22"/>
      <c r="J14" s="22">
        <f>+G14*J12</f>
        <v>2496.9</v>
      </c>
      <c r="K14" s="20">
        <f>+G14*K12</f>
        <v>6176.9999999999991</v>
      </c>
      <c r="L14" s="22">
        <v>514.70000000000005</v>
      </c>
      <c r="M14" s="22">
        <f>+G14*M12</f>
        <v>2644.8</v>
      </c>
      <c r="N14" s="22">
        <f>+G14*N12</f>
        <v>6168.3</v>
      </c>
      <c r="O14" s="22">
        <v>0</v>
      </c>
      <c r="P14" s="22">
        <f>J14+M14</f>
        <v>5141.7000000000007</v>
      </c>
      <c r="Q14" s="23">
        <f>+H14+I14+J14+M14+O14</f>
        <v>24096.39</v>
      </c>
      <c r="R14" s="21">
        <f>K14+N14</f>
        <v>12345.3</v>
      </c>
      <c r="S14" s="22">
        <f>G14-Q14</f>
        <v>62903.61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8.5" x14ac:dyDescent="0.45">
      <c r="A16" s="27"/>
      <c r="B16" s="44" t="s">
        <v>46</v>
      </c>
      <c r="C16" s="19"/>
      <c r="D16" s="26"/>
      <c r="E16" s="26"/>
      <c r="F16" s="26"/>
      <c r="G16" s="25">
        <f>SUM(G13:G15)</f>
        <v>87000</v>
      </c>
      <c r="H16" s="25">
        <f>SUM(H13:H15)</f>
        <v>18954.689999999999</v>
      </c>
      <c r="I16" s="25">
        <f>SUM(I13:I15)</f>
        <v>0</v>
      </c>
      <c r="J16" s="25">
        <f>SUM(J13:J15)</f>
        <v>2496.9</v>
      </c>
      <c r="K16" s="25">
        <f>SUM(K13:K15)</f>
        <v>6176.9999999999991</v>
      </c>
      <c r="L16" s="25">
        <f>SUM(L13:L15)</f>
        <v>514.70000000000005</v>
      </c>
      <c r="M16" s="25">
        <f>SUM(M13:M15)</f>
        <v>2644.8</v>
      </c>
      <c r="N16" s="25">
        <f>SUM(N13:N15)</f>
        <v>6168.3</v>
      </c>
      <c r="O16" s="25">
        <f>SUM(O13:O15)</f>
        <v>0</v>
      </c>
      <c r="P16" s="25">
        <f>SUM(P13:P15)</f>
        <v>5141.7000000000007</v>
      </c>
      <c r="Q16" s="25">
        <f>SUM(Q13:Q15)</f>
        <v>24096.39</v>
      </c>
      <c r="R16" s="25">
        <f>SUM(R13:R15)</f>
        <v>12345.3</v>
      </c>
      <c r="S16" s="25">
        <f>SUM(S13:S15)</f>
        <v>62903.61</v>
      </c>
      <c r="T16" s="26"/>
    </row>
    <row r="17" spans="1:20" s="12" customFormat="1" ht="28.5" x14ac:dyDescent="0.45">
      <c r="A17" s="28"/>
      <c r="B17" s="29"/>
      <c r="C17" s="30"/>
      <c r="D17" s="29"/>
      <c r="E17" s="29"/>
      <c r="F17" s="29"/>
      <c r="G17" s="31"/>
      <c r="H17" s="29"/>
      <c r="I17" s="29"/>
      <c r="J17" s="32"/>
      <c r="K17" s="29"/>
      <c r="L17" s="32"/>
      <c r="M17" s="32"/>
      <c r="N17" s="32"/>
      <c r="O17" s="29"/>
      <c r="P17" s="32"/>
      <c r="Q17" s="33"/>
      <c r="R17" s="34"/>
      <c r="S17" s="32"/>
      <c r="T17" s="29"/>
    </row>
    <row r="18" spans="1:20" s="12" customFormat="1" ht="30" customHeight="1" x14ac:dyDescent="0.45">
      <c r="A18" s="35"/>
      <c r="B18" s="36" t="s">
        <v>29</v>
      </c>
      <c r="C18" s="36"/>
      <c r="D18" s="37"/>
      <c r="E18" s="37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s="12" customFormat="1" ht="30" customHeight="1" x14ac:dyDescent="0.45">
      <c r="B19" s="39" t="s">
        <v>39</v>
      </c>
      <c r="C19" s="39"/>
      <c r="D19" s="39"/>
      <c r="G19" s="40"/>
      <c r="H19" s="40"/>
      <c r="I19" s="40"/>
      <c r="J19" s="41"/>
      <c r="K19" s="41"/>
      <c r="L19" s="41"/>
      <c r="M19" s="41"/>
      <c r="N19" s="41"/>
      <c r="Q19" s="38"/>
      <c r="R19" s="38"/>
      <c r="S19" s="38"/>
      <c r="T19" s="38"/>
    </row>
    <row r="20" spans="1:20" s="12" customFormat="1" ht="30" customHeight="1" x14ac:dyDescent="0.45">
      <c r="B20" s="39" t="s">
        <v>43</v>
      </c>
      <c r="C20" s="39"/>
      <c r="D20" s="39"/>
      <c r="G20" s="40"/>
      <c r="H20" s="40"/>
      <c r="I20" s="40"/>
      <c r="J20" s="41"/>
      <c r="K20" s="41"/>
      <c r="L20" s="41"/>
      <c r="M20" s="41"/>
      <c r="N20" s="41"/>
      <c r="Q20" s="38"/>
      <c r="R20" s="38"/>
      <c r="S20" s="38"/>
      <c r="T20" s="38"/>
    </row>
    <row r="21" spans="1:20" s="12" customFormat="1" ht="30" customHeight="1" x14ac:dyDescent="0.45">
      <c r="B21" s="39" t="s">
        <v>44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45</v>
      </c>
      <c r="C22" s="39"/>
      <c r="D22" s="39"/>
      <c r="E22" s="39"/>
      <c r="F22" s="39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 s="12" customFormat="1" ht="30" customHeight="1" x14ac:dyDescent="0.45">
      <c r="B23" s="39" t="s">
        <v>28</v>
      </c>
      <c r="C23" s="39"/>
      <c r="D23" s="39"/>
      <c r="E23" s="39"/>
      <c r="F23" s="39"/>
      <c r="G23" s="39"/>
      <c r="H23" s="39"/>
      <c r="I23" s="39"/>
      <c r="J23" s="42"/>
      <c r="K23" s="42"/>
      <c r="L23" s="39"/>
      <c r="M23" s="42"/>
      <c r="N23" s="42"/>
      <c r="O23" s="42"/>
      <c r="P23" s="42"/>
      <c r="Q23" s="42"/>
      <c r="R23" s="42"/>
      <c r="S23" s="42"/>
      <c r="T23" s="42"/>
    </row>
    <row r="24" spans="1:20" s="12" customFormat="1" ht="30" customHeight="1" x14ac:dyDescent="0.45">
      <c r="B24" s="39" t="s">
        <v>25</v>
      </c>
      <c r="C24" s="39"/>
      <c r="D24" s="39"/>
      <c r="E24" s="39"/>
      <c r="F24" s="39"/>
      <c r="G24" s="39"/>
      <c r="H24" s="42"/>
      <c r="I24" s="39"/>
      <c r="J24" s="42"/>
      <c r="K24" s="42"/>
      <c r="L24" s="39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/>
      <c r="C25" s="39"/>
      <c r="D25" s="39"/>
      <c r="E25" s="39"/>
      <c r="F25" s="39"/>
      <c r="G25" s="39"/>
      <c r="H25" s="42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/>
    <row r="27" spans="1:20" s="12" customFormat="1" ht="30" customHeight="1" x14ac:dyDescent="0.55000000000000004">
      <c r="B27" s="45" t="s">
        <v>58</v>
      </c>
    </row>
    <row r="28" spans="1:20" s="12" customFormat="1" ht="30" customHeight="1" x14ac:dyDescent="0.55000000000000004">
      <c r="B28" s="45" t="s">
        <v>31</v>
      </c>
    </row>
    <row r="29" spans="1:20" s="12" customFormat="1" ht="28.5" x14ac:dyDescent="0.45">
      <c r="B29" s="43"/>
    </row>
    <row r="30" spans="1:20" s="12" customFormat="1" ht="28.5" x14ac:dyDescent="0.45">
      <c r="B30" s="43"/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/>
    <row r="34" spans="2:19" s="12" customFormat="1" ht="28.5" x14ac:dyDescent="0.45">
      <c r="K34" s="40"/>
      <c r="L34" s="40"/>
    </row>
    <row r="35" spans="2:19" s="12" customFormat="1" ht="33.75" x14ac:dyDescent="0.5">
      <c r="B35" s="3" t="s">
        <v>32</v>
      </c>
      <c r="G35" s="3" t="s">
        <v>33</v>
      </c>
      <c r="H35" s="3"/>
      <c r="I35" s="3"/>
      <c r="N35" s="51" t="s">
        <v>47</v>
      </c>
      <c r="O35" s="51"/>
      <c r="P35" s="51"/>
      <c r="Q35" s="51"/>
      <c r="R35" s="3"/>
      <c r="S35" s="3"/>
    </row>
    <row r="36" spans="2:19" s="12" customFormat="1" ht="33.75" x14ac:dyDescent="0.5">
      <c r="B36" s="3"/>
      <c r="G36" s="3"/>
      <c r="H36" s="3"/>
      <c r="I36" s="3"/>
      <c r="N36" s="3"/>
      <c r="O36" s="3"/>
      <c r="P36" s="3"/>
      <c r="Q36" s="3"/>
      <c r="R36" s="3"/>
      <c r="S36" s="3"/>
    </row>
    <row r="37" spans="2:19" s="12" customFormat="1" ht="33.75" x14ac:dyDescent="0.5">
      <c r="B37" s="3" t="s">
        <v>34</v>
      </c>
      <c r="G37" s="3" t="s">
        <v>35</v>
      </c>
      <c r="H37" s="3"/>
      <c r="I37" s="3"/>
      <c r="N37" s="52" t="s">
        <v>37</v>
      </c>
      <c r="O37" s="52"/>
      <c r="P37" s="52"/>
      <c r="Q37" s="52"/>
      <c r="R37" s="52"/>
      <c r="S37" s="3"/>
    </row>
    <row r="38" spans="2:19" s="12" customFormat="1" ht="33.75" x14ac:dyDescent="0.5">
      <c r="B38" s="46" t="s">
        <v>50</v>
      </c>
      <c r="G38" s="50" t="s">
        <v>52</v>
      </c>
      <c r="H38" s="50"/>
      <c r="I38" s="50"/>
      <c r="N38" s="48"/>
      <c r="O38" s="50" t="s">
        <v>42</v>
      </c>
      <c r="P38" s="50"/>
      <c r="Q38" s="50"/>
      <c r="R38" s="51"/>
      <c r="S38" s="51"/>
    </row>
    <row r="39" spans="2:19" s="12" customFormat="1" ht="33.75" x14ac:dyDescent="0.5">
      <c r="B39" s="47" t="s">
        <v>51</v>
      </c>
      <c r="G39" s="52" t="s">
        <v>36</v>
      </c>
      <c r="H39" s="52"/>
      <c r="I39" s="52"/>
      <c r="N39" s="52" t="s">
        <v>40</v>
      </c>
      <c r="O39" s="52"/>
      <c r="P39" s="52"/>
      <c r="Q39" s="52"/>
      <c r="R39" s="52"/>
      <c r="S39" s="3"/>
    </row>
    <row r="40" spans="2:19" s="12" customFormat="1" ht="28.5" x14ac:dyDescent="0.45"/>
  </sheetData>
  <mergeCells count="15">
    <mergeCell ref="A13:T13"/>
    <mergeCell ref="A1:T1"/>
    <mergeCell ref="A8:T8"/>
    <mergeCell ref="A2:T2"/>
    <mergeCell ref="M10:N10"/>
    <mergeCell ref="P11:P12"/>
    <mergeCell ref="I11:I12"/>
    <mergeCell ref="G11:G12"/>
    <mergeCell ref="O38:Q38"/>
    <mergeCell ref="N35:Q35"/>
    <mergeCell ref="N39:R39"/>
    <mergeCell ref="N37:R37"/>
    <mergeCell ref="G38:I38"/>
    <mergeCell ref="G39:I39"/>
    <mergeCell ref="R38:S38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2026-03-09T19:11:59Z</cp:lastPrinted>
  <dcterms:created xsi:type="dcterms:W3CDTF">2017-03-16T20:18:07Z</dcterms:created>
  <dcterms:modified xsi:type="dcterms:W3CDTF">2026-03-09T19:12:08Z</dcterms:modified>
</cp:coreProperties>
</file>