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CONIAF\TEMPORAL\2025\"/>
    </mc:Choice>
  </mc:AlternateContent>
  <xr:revisionPtr revIDLastSave="0" documentId="13_ncr:1_{FE975022-5872-4CA1-A7EB-1C4A53E65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1" l="1"/>
  <c r="N14" i="1"/>
  <c r="M14" i="1"/>
  <c r="K14" i="1"/>
  <c r="J14" i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<sst xmlns="http://schemas.openxmlformats.org/spreadsheetml/2006/main" count="61" uniqueCount="58">
  <si>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</si>
  <si>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</si>
  <si>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</si>
  <si>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</si>
  <si>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</si>
  <si>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</si>
  <si>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</si>
  <si>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</si>
  <si>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</si>
  <si>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</si>
  <si>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</si>
  <si>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</si>
  <si>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</si>
  <si>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</si>
  <si>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</si>
  <si>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</si>
  <si>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</si>
  <si>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</si>
  <si>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</si>
  <si>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</si>
  <si>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</si>
  <si>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</si>
  <si>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</si>
  <si>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</si>
  <si>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</si>
  <si>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</si>
  <si>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</si>
  <si>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</si>
  <si>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</si>
  <si>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</si>
  <si>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</si>
  <si>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</si>
  <si>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</si>
  <si>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</si>
  <si>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</si>
  <si>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</si>
  <si>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</si>
  <si>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</si>
  <si>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</si>
  <si>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</si>
  <si>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</si>
  <si>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</si>
  <si>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</si>
  <si>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</si>
  <si>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</si>
  <si>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</si>
  <si>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</si>
  <si>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</si>
  <si>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</si>
  <si>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</si>
  <si>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</si>
  <si>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ANALISTA DE PLANIFICACION</t>
  </si>
  <si>
    <t>PERIODO PROBATORIO</t>
  </si>
  <si>
    <t>FEMENINO</t>
  </si>
  <si>
    <t>BERNAL JOSE PAYANO MARTE</t>
  </si>
  <si>
    <t>ADMINISTRATIVO Y FINANCIERO</t>
  </si>
  <si>
    <t>NOMINA SUELDO CORRESPONDIENTE A MAYO 2025: EMPLEADOS EN PERIODO PROBATORIO INGRESO DE CARRERA</t>
  </si>
  <si>
    <t>CERTIFICO QUE ESTA NOMINA DE PAGO QUE CONSTA DE  **2** HOJAS, ESTA CORRECTA Y COMPLETA Y QUE LAS PERSONAS ENUMERADAS EN LA MISMA SON LAS QUE AL 25 DE MAYO 2025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</si>
</sst>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B30" sqref="B30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61.5" x14ac:dyDescent="0.9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8" t="s">
        <v>56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0" t="s">
        <v>3</v>
      </c>
      <c r="N10" s="6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63" t="s">
        <v>26</v>
      </c>
      <c r="H11" s="13" t="s">
        <v>10</v>
      </c>
      <c r="I11" s="62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3"/>
      <c r="H12" s="16" t="s">
        <v>21</v>
      </c>
      <c r="I12" s="62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4" t="s">
        <v>55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/>
    </row>
    <row r="14" spans="1:20" s="12" customFormat="1" ht="27" customHeight="1" x14ac:dyDescent="0.45">
      <c r="A14" s="18">
        <v>1</v>
      </c>
      <c r="B14" s="50" t="s">
        <v>54</v>
      </c>
      <c r="C14" s="18" t="s">
        <v>55</v>
      </c>
      <c r="D14" s="18" t="s">
        <v>51</v>
      </c>
      <c r="E14" s="18" t="s">
        <v>52</v>
      </c>
      <c r="F14" s="18" t="s">
        <v>53</v>
      </c>
      <c r="G14" s="20">
        <v>40000</v>
      </c>
      <c r="H14" s="22">
        <v>442.65</v>
      </c>
      <c r="I14" s="22">
        <v>25</v>
      </c>
      <c r="J14" s="22">
        <f>+G14*J12</f>
        <v>1148</v>
      </c>
      <c r="K14" s="20">
        <f>+G14*K12</f>
        <v>2839.9999999999995</v>
      </c>
      <c r="L14" s="22">
        <v>480</v>
      </c>
      <c r="M14" s="22">
        <f>+G14*M12</f>
        <v>1216</v>
      </c>
      <c r="N14" s="22">
        <f>+G14*N12</f>
        <v>2836</v>
      </c>
      <c r="O14" s="22">
        <v>0</v>
      </c>
      <c r="P14" s="22">
        <f>J14+M14</f>
        <v>2364</v>
      </c>
      <c r="Q14" s="23">
        <f>+H14+I14+J14+M14+O14</f>
        <v>2831.65</v>
      </c>
      <c r="R14" s="21">
        <f>K14+N14</f>
        <v>5676</v>
      </c>
      <c r="S14" s="22">
        <f>G14-Q14</f>
        <v>37168.35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48</v>
      </c>
      <c r="C18" s="19"/>
      <c r="D18" s="26"/>
      <c r="E18" s="26"/>
      <c r="F18" s="26"/>
      <c r="G18" s="25">
        <f t="shared" ref="G18:S18" si="0">SUM(G13:G17)</f>
        <v>40000</v>
      </c>
      <c r="H18" s="25">
        <f t="shared" si="0"/>
        <v>442.65</v>
      </c>
      <c r="I18" s="25">
        <f t="shared" si="0"/>
        <v>25</v>
      </c>
      <c r="J18" s="25">
        <f t="shared" si="0"/>
        <v>1148</v>
      </c>
      <c r="K18" s="25">
        <f t="shared" si="0"/>
        <v>2839.9999999999995</v>
      </c>
      <c r="L18" s="25">
        <f t="shared" si="0"/>
        <v>480</v>
      </c>
      <c r="M18" s="25">
        <f t="shared" si="0"/>
        <v>1216</v>
      </c>
      <c r="N18" s="25">
        <f t="shared" si="0"/>
        <v>2836</v>
      </c>
      <c r="O18" s="25">
        <f t="shared" si="0"/>
        <v>0</v>
      </c>
      <c r="P18" s="25">
        <f t="shared" si="0"/>
        <v>2364</v>
      </c>
      <c r="Q18" s="25">
        <f t="shared" si="0"/>
        <v>2831.65</v>
      </c>
      <c r="R18" s="25">
        <f t="shared" si="0"/>
        <v>5676</v>
      </c>
      <c r="S18" s="25">
        <f t="shared" si="0"/>
        <v>37168.35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45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46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47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57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52" t="s">
        <v>49</v>
      </c>
      <c r="O37" s="52"/>
      <c r="P37" s="52"/>
      <c r="Q37" s="5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3" t="s">
        <v>37</v>
      </c>
      <c r="O39" s="53"/>
      <c r="P39" s="53"/>
      <c r="Q39" s="53"/>
      <c r="R39" s="53"/>
      <c r="S39" s="3"/>
    </row>
    <row r="40" spans="2:19" s="12" customFormat="1" ht="33.75" x14ac:dyDescent="0.5">
      <c r="B40" s="46" t="s">
        <v>40</v>
      </c>
      <c r="G40" s="51" t="s">
        <v>43</v>
      </c>
      <c r="H40" s="51"/>
      <c r="I40" s="51"/>
      <c r="N40" s="48"/>
      <c r="O40" s="51" t="s">
        <v>44</v>
      </c>
      <c r="P40" s="51"/>
      <c r="Q40" s="51"/>
      <c r="R40" s="52"/>
      <c r="S40" s="52"/>
    </row>
    <row r="41" spans="2:19" s="12" customFormat="1" ht="33.75" x14ac:dyDescent="0.5">
      <c r="B41" s="47" t="s">
        <v>50</v>
      </c>
      <c r="G41" s="53" t="s">
        <v>36</v>
      </c>
      <c r="H41" s="53"/>
      <c r="I41" s="53"/>
      <c r="N41" s="53" t="s">
        <v>41</v>
      </c>
      <c r="O41" s="53"/>
      <c r="P41" s="53"/>
      <c r="Q41" s="53"/>
      <c r="R41" s="53"/>
      <c r="S41" s="3"/>
    </row>
    <row r="42" spans="2:19" s="12" customFormat="1" ht="28.5" x14ac:dyDescent="0.45"/>
  </sheetData>
  <mergeCells count="15">
    <mergeCell ref="A13:T13"/>
    <mergeCell ref="A1:T1"/>
    <mergeCell ref="A8:T8"/>
    <mergeCell ref="A2:T2"/>
    <mergeCell ref="M10:N10"/>
    <mergeCell ref="P11:P12"/>
    <mergeCell ref="I11:I12"/>
    <mergeCell ref="G11:G12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2025-06-11T15:50:59Z</cp:lastPrinted>
  <dcterms:created xsi:type="dcterms:W3CDTF">2017-03-16T20:18:07Z</dcterms:created>
  <dcterms:modified xsi:type="dcterms:W3CDTF">2025-06-11T15:51:00Z</dcterms:modified>
</cp:coreProperties>
</file>