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8_{1DC1D173-C165-4339-9DD8-F60150073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36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J33" i="1"/>
  <c r="Q33" i="1" s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<sst xmlns="http://schemas.openxmlformats.org/spreadsheetml/2006/main" count="190" uniqueCount="123">
  <si>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</si>
  <si>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</si>
  <si>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</si>
  <si>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</si>
  <si>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</si>
  <si>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</si>
  <si>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</si>
  <si>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</si>
  <si>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</si>
  <si>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</si>
  <si>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</si>
  <si>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</si>
  <si>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</si>
  <si>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</si>
  <si>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</si>
  <si>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</si>
  <si>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</si>
  <si>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</si>
  <si>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</si>
  <si>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</si>
  <si>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</si>
  <si>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</si>
  <si>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</si>
  <si>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</si>
  <si>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</si>
  <si>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</si>
  <si>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</si>
  <si>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</si>
  <si>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</si>
  <si>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</si>
  <si>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</si>
  <si>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</si>
  <si>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</si>
  <si>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</si>
  <si>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</si>
  <si>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</si>
  <si>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</si>
  <si>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</si>
  <si>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</si>
  <si>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</si>
  <si>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</si>
  <si>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</si>
  <si>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</si>
  <si>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</si>
  <si>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</si>
  <si>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</si>
  <si>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</si>
  <si>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</si>
  <si>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</si>
  <si>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</si>
  <si>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</si>
  <si>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</si>
  <si>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</si>
  <si>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</si>
  <si>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</si>
  <si>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</si>
  <si>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</si>
  <si>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</si>
  <si>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</si>
  <si>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</si>
  <si>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</si>
  <si>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</si>
  <si>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</si>
  <si>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</si>
  <si>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</si>
  <si>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</si>
  <si>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</si>
  <si>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</si>
  <si>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</si>
  <si>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</si>
  <si>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</si>
  <si>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</si>
  <si>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</si>
  <si>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</si>
  <si>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</si>
  <si>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</si>
  <si>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</si>
  <si>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</si>
  <si>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</si>
  <si>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</si>
  <si>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</si>
  <si>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</si>
  <si>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</si>
  <si>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</si>
  <si>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</si>
  <si>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</si>
  <si>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</si>
  <si>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</si>
  <si>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</si>
  <si>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</si>
  <si>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</si>
  <si>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</si>
  <si>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</si>
  <si>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</si>
  <si>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</si>
  <si>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</si>
  <si>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</si>
  <si>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</si>
  <si>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</si>
  <si>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</si>
  <si>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</si>
  <si>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</si>
  <si>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</si>
  <si>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</si>
  <si>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</si>
  <si>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</si>
  <si>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</si>
  <si>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</si>
  <si>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</si>
  <si>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</si>
  <si>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</si>
  <si>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</si>
  <si>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</si>
  <si>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</si>
  <si>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</si>
  <si>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</si>
  <si>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</si>
  <si>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</si>
  <si>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</si>
  <si>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</si>
  <si>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</si>
  <si>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JUNIO 2024: EMPLEADOS FIJOS</t>
  </si>
  <si>
    <t>CERTIFICO QUE ESTA NOMINA DE PAGO QUE CONSTA DE  **2** HOJAS, ESTA CORRECTA Y COMPLETA Y QUE LAS PERSONAS ENUMERADAS EN LA MISMA SON LAS QUE AL 25 DE JUNIO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</si>
</sst>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48" activePane="bottomLeft" state="frozen"/>
      <selection pane="bottomLeft" activeCell="G72" sqref="G72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68" t="s">
        <v>42</v>
      </c>
      <c r="H11" s="13" t="s">
        <v>10</v>
      </c>
      <c r="I11" s="67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39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200+6043.77</f>
        <v>6243.77</v>
      </c>
      <c r="P14" s="24">
        <f t="shared" ref="P14:P20" si="0">J14+M14</f>
        <v>12573.41</v>
      </c>
      <c r="Q14" s="25">
        <f>+H14+I14+J14+M14+O14</f>
        <v>64281.7</v>
      </c>
      <c r="R14" s="23">
        <f>K14+N14</f>
        <v>28570.11</v>
      </c>
      <c r="S14" s="24">
        <f>G14-Q14</f>
        <v>175718.3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95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96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59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97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6" t="s">
        <v>63</v>
      </c>
      <c r="B44" s="66"/>
      <c r="C44" s="66"/>
      <c r="D44" s="6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2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69108.649999999994</v>
      </c>
      <c r="P46" s="24">
        <v>20588.750791999999</v>
      </c>
      <c r="Q46" s="25">
        <f>+H46+J46+M46+O46</f>
        <v>98014.04</v>
      </c>
      <c r="R46" s="23">
        <f>K46+N46</f>
        <v>19440.300000000003</v>
      </c>
      <c r="S46" s="24">
        <f>G46-Q46</f>
        <v>38985.960000000006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2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4363.45</v>
      </c>
      <c r="P47" s="24">
        <v>13401.136500000001</v>
      </c>
      <c r="Q47" s="25">
        <f>+H47+J47+M47+O47</f>
        <v>23222.50015</v>
      </c>
      <c r="R47" s="23">
        <f>K47+N47</f>
        <v>14596.75635</v>
      </c>
      <c r="S47" s="24">
        <f>G47-Q47</f>
        <v>79643.999849999993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75" t="s">
        <v>75</v>
      </c>
      <c r="B49" s="75"/>
      <c r="C49" s="75"/>
      <c r="D49" s="75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2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5753.47</v>
      </c>
      <c r="P51" s="24">
        <v>20588.750791999999</v>
      </c>
      <c r="Q51" s="25">
        <f t="shared" ref="Q51" si="10">+H51+J51+M51+O51</f>
        <v>34658.86</v>
      </c>
      <c r="R51" s="23">
        <f t="shared" ref="R51" si="11">K51+N51</f>
        <v>19440.300000000003</v>
      </c>
      <c r="S51" s="24">
        <f t="shared" ref="S51" si="12">G51-Q51</f>
        <v>102341.14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75" t="s">
        <v>61</v>
      </c>
      <c r="B53" s="75"/>
      <c r="C53" s="75"/>
      <c r="D53" s="7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2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1140.29</v>
      </c>
      <c r="P55" s="24">
        <v>20588.750791999999</v>
      </c>
      <c r="Q55" s="25">
        <f>+H55+J55+M55+O55</f>
        <v>30045.68</v>
      </c>
      <c r="R55" s="23">
        <f>K55+N55</f>
        <v>19440.300000000003</v>
      </c>
      <c r="S55" s="24">
        <f>G55-Q55</f>
        <v>106954.32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75" t="s">
        <v>98</v>
      </c>
      <c r="B57" s="75"/>
      <c r="C57" s="75"/>
      <c r="D57" s="75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2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14829.39</v>
      </c>
      <c r="P59" s="24">
        <v>20588.750791999999</v>
      </c>
      <c r="Q59" s="25">
        <f>+H59+J59+M59+O59</f>
        <v>43734.78</v>
      </c>
      <c r="R59" s="23">
        <f>K59+N59</f>
        <v>19440.300000000003</v>
      </c>
      <c r="S59" s="24">
        <f>G59-Q59</f>
        <v>93265.22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11116.88</v>
      </c>
      <c r="P60" s="24">
        <v>13401.136500000001</v>
      </c>
      <c r="Q60" s="25">
        <f>+H60+J60+M60+O60</f>
        <v>29765.489999999998</v>
      </c>
      <c r="R60" s="23">
        <f>K60+N60</f>
        <v>14495.297849999999</v>
      </c>
      <c r="S60" s="24">
        <f>G60-Q60</f>
        <v>72386.010000000009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6" t="s">
        <v>99</v>
      </c>
      <c r="B62" s="66"/>
      <c r="C62" s="66"/>
      <c r="D62" s="66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27520.58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4943.8</v>
      </c>
      <c r="N64" s="24">
        <f>+G64*N12</f>
        <v>11840.300000000001</v>
      </c>
      <c r="O64" s="34">
        <v>3262.6</v>
      </c>
      <c r="P64" s="24">
        <f>J64+M64</f>
        <v>9736.7000000000007</v>
      </c>
      <c r="Q64" s="25">
        <f>+H64+J64+M64+O64</f>
        <v>40519.880000000005</v>
      </c>
      <c r="R64" s="23">
        <f>J64+M64</f>
        <v>9736.7000000000007</v>
      </c>
      <c r="S64" s="24">
        <f>G64-Q64</f>
        <v>126480.12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318614.57000000007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72927.87686400002</v>
      </c>
      <c r="N65" s="29">
        <f t="shared" si="13"/>
        <v>168424.558188</v>
      </c>
      <c r="O65" s="29">
        <f t="shared" si="13"/>
        <v>251341.46000000005</v>
      </c>
      <c r="P65" s="29">
        <f t="shared" si="13"/>
        <v>229198.08822400004</v>
      </c>
      <c r="Q65" s="29">
        <f t="shared" si="13"/>
        <v>713429.65620600001</v>
      </c>
      <c r="R65" s="29">
        <f t="shared" si="13"/>
        <v>326238.48590799997</v>
      </c>
      <c r="S65" s="29">
        <f t="shared" si="13"/>
        <v>1742867.983794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73" t="s">
        <v>110</v>
      </c>
      <c r="O84" s="73"/>
      <c r="P84" s="73"/>
      <c r="Q84" s="73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74" t="s">
        <v>71</v>
      </c>
      <c r="O86" s="74"/>
      <c r="P86" s="74"/>
      <c r="Q86" s="74"/>
      <c r="R86" s="74"/>
      <c r="S86" s="3"/>
    </row>
    <row r="87" spans="2:19" s="12" customFormat="1" ht="33.75" x14ac:dyDescent="0.5">
      <c r="B87" s="56" t="s">
        <v>76</v>
      </c>
      <c r="G87" s="72" t="s">
        <v>94</v>
      </c>
      <c r="H87" s="72"/>
      <c r="I87" s="72"/>
      <c r="N87" s="58"/>
      <c r="O87" s="72" t="s">
        <v>102</v>
      </c>
      <c r="P87" s="72"/>
      <c r="Q87" s="72"/>
      <c r="R87" s="73"/>
      <c r="S87" s="73"/>
    </row>
    <row r="88" spans="2:19" s="12" customFormat="1" ht="33.75" x14ac:dyDescent="0.5">
      <c r="B88" s="57" t="s">
        <v>119</v>
      </c>
      <c r="G88" s="74" t="s">
        <v>70</v>
      </c>
      <c r="H88" s="74"/>
      <c r="I88" s="74"/>
      <c r="N88" s="74" t="s">
        <v>78</v>
      </c>
      <c r="O88" s="74"/>
      <c r="P88" s="74"/>
      <c r="Q88" s="74"/>
      <c r="R88" s="74"/>
      <c r="S88" s="3"/>
    </row>
    <row r="89" spans="2:19" s="12" customFormat="1" ht="28.5" x14ac:dyDescent="0.45"/>
  </sheetData>
  <mergeCells count="24">
    <mergeCell ref="A53:D53"/>
    <mergeCell ref="A57:D57"/>
    <mergeCell ref="A62:D62"/>
    <mergeCell ref="A22:D22"/>
    <mergeCell ref="A41:D41"/>
    <mergeCell ref="A44:D44"/>
    <mergeCell ref="A49:D49"/>
    <mergeCell ref="O87:Q87"/>
    <mergeCell ref="N84:Q84"/>
    <mergeCell ref="N88:R88"/>
    <mergeCell ref="N86:R86"/>
    <mergeCell ref="G87:I87"/>
    <mergeCell ref="G88:I88"/>
    <mergeCell ref="R87:S87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2023-10-06T14:47:38Z</cp:lastPrinted>
  <dcterms:created xsi:type="dcterms:W3CDTF">2017-03-16T20:18:07Z</dcterms:created>
  <dcterms:modified xsi:type="dcterms:W3CDTF">2024-07-01T19:33:21Z</dcterms:modified>
</cp:coreProperties>
</file>