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8_{174CD88F-E2BE-486D-A359-335982F563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" l="1"/>
  <c r="K20" i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43" i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<sst xmlns="http://schemas.openxmlformats.org/spreadsheetml/2006/main" count="195" uniqueCount="125">
  <si>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</si>
  <si>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</si>
  <si>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</si>
  <si>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</si>
  <si>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</si>
  <si>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</si>
  <si>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</si>
  <si>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</si>
  <si>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</si>
  <si>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</si>
  <si>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</si>
  <si>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</si>
  <si>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</si>
  <si>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</si>
  <si>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</si>
  <si>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</si>
  <si>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</si>
  <si>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</si>
  <si>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</si>
  <si>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</si>
  <si>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</si>
  <si>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</si>
  <si>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</si>
  <si>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</si>
  <si>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</si>
  <si>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</si>
  <si>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</si>
  <si>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</si>
  <si>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</si>
  <si>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</si>
  <si>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</si>
  <si>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</si>
  <si>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</si>
  <si>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</si>
  <si>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</si>
  <si>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</si>
  <si>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</si>
  <si>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</si>
  <si>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</si>
  <si>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</si>
  <si>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</si>
  <si>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</si>
  <si>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</si>
  <si>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</si>
  <si>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</si>
  <si>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</si>
  <si>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</si>
  <si>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</si>
  <si>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</si>
  <si>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</si>
  <si>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</si>
  <si>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</si>
  <si>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</si>
  <si>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</si>
  <si>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</si>
  <si>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</si>
  <si>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</si>
  <si>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</si>
  <si>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</si>
  <si>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</si>
  <si>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</si>
  <si>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</si>
  <si>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</si>
  <si>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</si>
  <si>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</si>
  <si>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</si>
  <si>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</si>
  <si>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</si>
  <si>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</si>
  <si>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</si>
  <si>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</si>
  <si>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</si>
  <si>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</si>
  <si>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</si>
  <si>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</si>
  <si>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</si>
  <si>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</si>
  <si>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</si>
  <si>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</si>
  <si>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</si>
  <si>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</si>
  <si>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</si>
  <si>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</si>
  <si>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</si>
  <si>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</si>
  <si>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</si>
  <si>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</si>
  <si>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</si>
  <si>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</si>
  <si>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</si>
  <si>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</si>
  <si>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</si>
  <si>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</si>
  <si>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</si>
  <si>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</si>
  <si>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</si>
  <si>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</si>
  <si>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</si>
  <si>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</si>
  <si>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</si>
  <si>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</si>
  <si>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</si>
  <si>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</si>
  <si>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</si>
  <si>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</si>
  <si>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</si>
  <si>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</si>
  <si>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</si>
  <si>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</si>
  <si>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</si>
  <si>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</si>
  <si>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</si>
  <si>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</si>
  <si>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</si>
  <si>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</si>
  <si>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</si>
  <si>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</si>
  <si>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</si>
  <si>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</si>
  <si>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</si>
  <si>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</si>
  <si>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</si>
  <si>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</si>
  <si>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JULIO 2023: EMPLEADOS FIJOS</t>
  </si>
  <si>
    <t>CERTIFICO QUE ESTA NOMINA DE PAGO QUE CONSTA DE  **2** HOJAS, ESTA CORRECTA Y COMPLETA Y QUE LAS PERSONAS ENUMERADAS EN LA MISMA SON LAS QUE AL 25 DE JULIO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</si>
</sst>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53" activePane="bottomLeft" state="frozen"/>
      <selection pane="bottomLeft" activeCell="K74" sqref="K74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61.5" x14ac:dyDescent="0.9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2" t="s">
        <v>123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4" t="s">
        <v>3</v>
      </c>
      <c r="N10" s="65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68" t="s">
        <v>43</v>
      </c>
      <c r="H11" s="13" t="s">
        <v>10</v>
      </c>
      <c r="I11" s="67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7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8"/>
      <c r="H12" s="16" t="s">
        <v>21</v>
      </c>
      <c r="I12" s="67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67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9" t="s">
        <v>40</v>
      </c>
      <c r="C13" s="70"/>
      <c r="D13" s="7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45439.519999999997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5685.41</v>
      </c>
      <c r="N14" s="24">
        <v>11530.11</v>
      </c>
      <c r="O14" s="24">
        <f>200+5144.25</f>
        <v>5344.25</v>
      </c>
      <c r="P14" s="24">
        <f t="shared" ref="P14:P20" si="0">J14+M14</f>
        <v>12573.41</v>
      </c>
      <c r="Q14" s="25">
        <f>+H14+I14+J14+M14+O14</f>
        <v>63382.179999999993</v>
      </c>
      <c r="R14" s="23">
        <f>K14+N14</f>
        <v>28570.11</v>
      </c>
      <c r="S14" s="24">
        <f>G14-Q14</f>
        <v>176617.82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6" t="s">
        <v>96</v>
      </c>
      <c r="B22" s="66"/>
      <c r="C22" s="66"/>
      <c r="D22" s="66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6" t="s">
        <v>97</v>
      </c>
      <c r="B26" s="66"/>
      <c r="C26" s="66"/>
      <c r="D26" s="6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6" t="s">
        <v>60</v>
      </c>
      <c r="B30" s="66"/>
      <c r="C30" s="66"/>
      <c r="D30" s="6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0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17580.07</v>
      </c>
      <c r="R33" s="23">
        <f t="shared" ref="R33:R39" si="5">K33+N33</f>
        <v>10642.5</v>
      </c>
      <c r="S33" s="24">
        <f t="shared" ref="S33:S37" si="6">G33-Q33</f>
        <v>57419.93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122</v>
      </c>
      <c r="E34" s="20" t="s">
        <v>26</v>
      </c>
      <c r="F34" s="20" t="s">
        <v>93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1042.55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7272.85</v>
      </c>
      <c r="R36" s="23">
        <f t="shared" si="5"/>
        <v>7095</v>
      </c>
      <c r="S36" s="24">
        <f t="shared" si="6"/>
        <v>42727.15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1617.38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25915.91</v>
      </c>
      <c r="P37" s="24">
        <v>5300</v>
      </c>
      <c r="Q37" s="25">
        <f>+H37+J37+M37+O37</f>
        <v>30488.29</v>
      </c>
      <c r="R37" s="23">
        <f t="shared" si="5"/>
        <v>7095</v>
      </c>
      <c r="S37" s="24">
        <f t="shared" si="6"/>
        <v>19511.71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6" t="s">
        <v>98</v>
      </c>
      <c r="B41" s="66"/>
      <c r="C41" s="66"/>
      <c r="D41" s="66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13617.54</v>
      </c>
      <c r="P43" s="24">
        <v>13398.136500000001</v>
      </c>
      <c r="Q43" s="25">
        <f>+H43+J43+M43+O43</f>
        <v>26736.811500000003</v>
      </c>
      <c r="R43" s="23">
        <f>K43+N43</f>
        <v>11829.4935</v>
      </c>
      <c r="S43" s="24">
        <f>G43-Q43</f>
        <v>56628.188499999997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6" t="s">
        <v>64</v>
      </c>
      <c r="B45" s="66"/>
      <c r="C45" s="66"/>
      <c r="D45" s="6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5" t="s">
        <v>76</v>
      </c>
      <c r="B50" s="75"/>
      <c r="C50" s="75"/>
      <c r="D50" s="7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5" t="s">
        <v>62</v>
      </c>
      <c r="B54" s="75"/>
      <c r="C54" s="75"/>
      <c r="D54" s="7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5" t="s">
        <v>99</v>
      </c>
      <c r="B58" s="75"/>
      <c r="C58" s="75"/>
      <c r="D58" s="7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6" t="s">
        <v>100</v>
      </c>
      <c r="B63" s="66"/>
      <c r="C63" s="66"/>
      <c r="D63" s="66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320011.63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75462.172864000022</v>
      </c>
      <c r="N66" s="29">
        <f t="shared" si="13"/>
        <v>174335.13668799997</v>
      </c>
      <c r="O66" s="29">
        <f t="shared" si="13"/>
        <v>264059.48</v>
      </c>
      <c r="P66" s="29">
        <f t="shared" si="13"/>
        <v>242596.22472400003</v>
      </c>
      <c r="Q66" s="29">
        <f t="shared" si="13"/>
        <v>732471.60770599998</v>
      </c>
      <c r="R66" s="29">
        <f t="shared" si="13"/>
        <v>338067.97940800001</v>
      </c>
      <c r="S66" s="29">
        <f t="shared" si="13"/>
        <v>1807191.032294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124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73" t="s">
        <v>112</v>
      </c>
      <c r="O85" s="73"/>
      <c r="P85" s="73"/>
      <c r="Q85" s="73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74" t="s">
        <v>72</v>
      </c>
      <c r="O87" s="74"/>
      <c r="P87" s="74"/>
      <c r="Q87" s="74"/>
      <c r="R87" s="74"/>
      <c r="S87" s="3"/>
    </row>
    <row r="88" spans="2:19" s="12" customFormat="1" ht="33.75" x14ac:dyDescent="0.5">
      <c r="B88" s="56" t="s">
        <v>77</v>
      </c>
      <c r="G88" s="72" t="s">
        <v>95</v>
      </c>
      <c r="H88" s="72"/>
      <c r="I88" s="72"/>
      <c r="N88" s="58"/>
      <c r="O88" s="72" t="s">
        <v>103</v>
      </c>
      <c r="P88" s="72"/>
      <c r="Q88" s="72"/>
      <c r="R88" s="73"/>
      <c r="S88" s="73"/>
    </row>
    <row r="89" spans="2:19" s="12" customFormat="1" ht="33.75" x14ac:dyDescent="0.5">
      <c r="B89" s="57" t="s">
        <v>121</v>
      </c>
      <c r="G89" s="74" t="s">
        <v>71</v>
      </c>
      <c r="H89" s="74"/>
      <c r="I89" s="74"/>
      <c r="N89" s="74" t="s">
        <v>79</v>
      </c>
      <c r="O89" s="74"/>
      <c r="P89" s="74"/>
      <c r="Q89" s="74"/>
      <c r="R89" s="74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2023-04-04T13:11:38Z</cp:lastPrinted>
  <dcterms:created xsi:type="dcterms:W3CDTF">2017-03-16T20:18:07Z</dcterms:created>
  <dcterms:modified xsi:type="dcterms:W3CDTF">2023-07-24T12:51:03Z</dcterms:modified>
</cp:coreProperties>
</file>