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FIJOS\"/>
    </mc:Choice>
  </mc:AlternateContent>
  <xr:revisionPtr revIDLastSave="0" documentId="13_ncr:1_{6EA36DD6-9ADF-4CB7-B06C-4EE6AAF5EA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FIJO!$A$1:$T$88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1" l="1"/>
  <c r="S64" i="1"/>
  <c r="S60" i="1"/>
  <c r="S59" i="1"/>
  <c r="S55" i="1"/>
  <c r="S51" i="1"/>
  <c r="S47" i="1"/>
  <c r="S46" i="1"/>
  <c r="S42" i="1"/>
  <c r="S41" i="1"/>
  <c r="S38" i="1"/>
  <c r="S37" i="1"/>
  <c r="S36" i="1"/>
  <c r="S35" i="1"/>
  <c r="S34" i="1"/>
  <c r="S33" i="1"/>
  <c r="S32" i="1"/>
  <c r="S31" i="1"/>
  <c r="S30" i="1"/>
  <c r="S26" i="1"/>
  <c r="S23" i="1"/>
  <c r="S19" i="1"/>
  <c r="S18" i="1"/>
  <c r="S17" i="1"/>
  <c r="S16" i="1"/>
  <c r="S15" i="1"/>
  <c r="S14" i="1"/>
  <c r="G65" i="1"/>
  <c r="C15" i="1" l="1"/>
  <c r="C16" i="1" s="1"/>
  <c r="C17" i="1" s="1"/>
  <c r="C18" i="1" s="1"/>
  <c r="C19" i="1" s="1"/>
  <c r="S65" i="1" l="1"/>
</calcChain>
</file>

<file path=xl/sharedStrings.xml><?xml version="1.0" encoding="utf-8"?>
<sst xmlns="http://schemas.openxmlformats.org/spreadsheetml/2006/main" count="183" uniqueCount="117">
  <si>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</si>
  <si>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</si>
  <si>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</si>
  <si>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</si>
  <si>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</si>
  <si>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</si>
  <si>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</si>
  <si>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</si>
  <si>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</si>
  <si>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</si>
  <si>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</si>
  <si>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</si>
  <si>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</si>
  <si>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</si>
  <si>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</si>
  <si>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</si>
  <si>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</si>
  <si>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</si>
  <si>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</si>
  <si>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</si>
  <si>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</si>
  <si>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</si>
  <si>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</si>
  <si>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</si>
  <si>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</si>
  <si>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</si>
  <si>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</si>
  <si>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</si>
  <si>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</si>
  <si>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</si>
  <si>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</si>
  <si>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</si>
  <si>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</si>
  <si>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</si>
  <si>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</si>
  <si>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</si>
  <si>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</si>
  <si>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</si>
  <si>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</si>
  <si>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</si>
  <si>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</si>
  <si>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>Enc. Depto. Agricultura Competitiva</t>
  </si>
  <si>
    <t xml:space="preserve">SUELDO BRUTO </t>
  </si>
  <si>
    <t>Asesor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</si>
  <si>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</si>
  <si>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</si>
  <si>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</si>
  <si>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</si>
  <si>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</si>
  <si>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</si>
  <si>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</si>
  <si>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</si>
  <si>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</si>
  <si>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</si>
  <si>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>Estatatuto Simplificado</t>
  </si>
  <si>
    <t>Encargada  Contabilidad</t>
  </si>
  <si>
    <t>Reg. No.</t>
  </si>
  <si>
    <t>Depto. Administrativa y Financiero</t>
  </si>
  <si>
    <t>División Tecnologia de la  Informatica y la Cominicación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</si>
  <si>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</si>
  <si>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</si>
  <si>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</si>
  <si>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</si>
  <si>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</si>
  <si>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</si>
  <si>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</si>
  <si>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</si>
  <si>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</si>
  <si>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</si>
  <si>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Carlos Manuel Antonio Sanquintin B.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</si>
  <si>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</si>
  <si>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</si>
  <si>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</si>
  <si>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</si>
  <si>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</si>
  <si>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</si>
  <si>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>Salomon Reyes Rodriguez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</si>
  <si>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</si>
  <si>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</si>
  <si>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</si>
  <si>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</si>
  <si>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</si>
  <si>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</si>
  <si>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</si>
  <si>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</si>
  <si>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</si>
  <si>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</si>
  <si>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</si>
  <si>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</si>
  <si>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</si>
  <si>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</si>
  <si>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</si>
  <si>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</si>
  <si>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</si>
  <si>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</si>
  <si>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</si>
  <si>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</si>
  <si>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</si>
  <si>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</si>
  <si>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</si>
  <si>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</si>
  <si>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</si>
  <si>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</si>
  <si>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</si>
  <si>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</si>
  <si>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</si>
  <si>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</si>
  <si>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</si>
  <si>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</si>
  <si>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</si>
  <si>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t xml:space="preserve"> Recursos Humanos</t>
  </si>
  <si>
    <t>TOTAL GENERAL</t>
  </si>
  <si>
    <t>CERTIFICO QUE ESTA NOMINA DE PAGO QUE CONSTA DE  **2** HOJAS, ESTA CORRECTA Y COMPLETA Y QUE LAS PERSONAS ENUMERADAS EN LA MISMA SON LAS QUE AL SUELDO 13 DE DICIEMBRE DEL 2021 FIGURAN EN LOS RECORD DE PERSONAL.</t>
  </si>
  <si>
    <t>Técnico Administrativo</t>
  </si>
  <si>
    <t>Angela Maria Torres Morales</t>
  </si>
  <si>
    <t>Jose Bienvenido Carvajal</t>
  </si>
  <si>
    <t>NOMINA CUMPLIMIENTO INDICADORES MAP DICIEMBRE 2022: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</si>
</sst>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2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sz val="22"/>
      <name val="Calibri"/>
      <family val="2"/>
    </font>
    <font>
      <b/>
      <sz val="2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4" xfId="0" applyFont="1" applyBorder="1"/>
    <xf numFmtId="0" fontId="3" fillId="0" borderId="0" xfId="2" applyFont="1" applyAlignment="1">
      <alignment horizontal="center"/>
    </xf>
    <xf numFmtId="0" fontId="6" fillId="0" borderId="0" xfId="0" applyFont="1"/>
    <xf numFmtId="0" fontId="5" fillId="0" borderId="0" xfId="2" applyFont="1" applyAlignment="1">
      <alignment horizontal="center"/>
    </xf>
    <xf numFmtId="165" fontId="5" fillId="0" borderId="0" xfId="3" applyFont="1" applyAlignment="1">
      <alignment horizontal="center"/>
    </xf>
    <xf numFmtId="0" fontId="7" fillId="2" borderId="1" xfId="0" applyFont="1" applyFill="1" applyBorder="1"/>
    <xf numFmtId="165" fontId="5" fillId="2" borderId="1" xfId="3" applyFont="1" applyFill="1" applyBorder="1" applyAlignment="1">
      <alignment horizontal="center"/>
    </xf>
    <xf numFmtId="165" fontId="5" fillId="2" borderId="3" xfId="3" applyFont="1" applyFill="1" applyBorder="1" applyAlignment="1">
      <alignment horizontal="center"/>
    </xf>
    <xf numFmtId="165" fontId="5" fillId="2" borderId="5" xfId="3" applyFont="1" applyFill="1" applyBorder="1" applyAlignment="1">
      <alignment horizontal="center"/>
    </xf>
    <xf numFmtId="165" fontId="5" fillId="2" borderId="2" xfId="3" applyFont="1" applyFill="1" applyBorder="1" applyAlignment="1">
      <alignment horizontal="center"/>
    </xf>
    <xf numFmtId="165" fontId="5" fillId="2" borderId="0" xfId="3" applyFont="1" applyFill="1" applyAlignment="1">
      <alignment horizontal="center"/>
    </xf>
    <xf numFmtId="165" fontId="5" fillId="2" borderId="0" xfId="3" applyFont="1" applyFill="1"/>
    <xf numFmtId="165" fontId="5" fillId="2" borderId="0" xfId="3" applyFont="1" applyFill="1" applyBorder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/>
    </xf>
    <xf numFmtId="0" fontId="5" fillId="2" borderId="1" xfId="2" applyFont="1" applyFill="1" applyBorder="1"/>
    <xf numFmtId="0" fontId="7" fillId="2" borderId="1" xfId="0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" xfId="0" applyFont="1" applyBorder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43" fontId="5" fillId="0" borderId="1" xfId="1" applyFont="1" applyBorder="1"/>
    <xf numFmtId="166" fontId="8" fillId="0" borderId="1" xfId="2" applyNumberFormat="1" applyFont="1" applyBorder="1"/>
    <xf numFmtId="166" fontId="5" fillId="0" borderId="1" xfId="4" applyNumberFormat="1" applyFont="1" applyBorder="1"/>
    <xf numFmtId="0" fontId="8" fillId="0" borderId="1" xfId="2" applyFont="1" applyBorder="1"/>
    <xf numFmtId="166" fontId="8" fillId="0" borderId="1" xfId="4" applyNumberFormat="1" applyFont="1" applyBorder="1"/>
    <xf numFmtId="43" fontId="8" fillId="0" borderId="1" xfId="1" applyFont="1" applyBorder="1"/>
    <xf numFmtId="166" fontId="8" fillId="0" borderId="1" xfId="0" applyNumberFormat="1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166" fontId="5" fillId="0" borderId="1" xfId="2" applyNumberFormat="1" applyFont="1" applyBorder="1"/>
    <xf numFmtId="166" fontId="5" fillId="0" borderId="1" xfId="0" applyNumberFormat="1" applyFont="1" applyBorder="1"/>
    <xf numFmtId="0" fontId="5" fillId="0" borderId="1" xfId="2" applyFont="1" applyBorder="1"/>
    <xf numFmtId="0" fontId="8" fillId="0" borderId="1" xfId="0" applyFont="1" applyBorder="1"/>
    <xf numFmtId="0" fontId="5" fillId="0" borderId="1" xfId="0" applyFont="1" applyBorder="1"/>
    <xf numFmtId="43" fontId="8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2" applyFont="1" applyAlignment="1">
      <alignment horizontal="left"/>
    </xf>
    <xf numFmtId="43" fontId="8" fillId="0" borderId="0" xfId="1" applyFont="1" applyBorder="1"/>
    <xf numFmtId="166" fontId="8" fillId="0" borderId="0" xfId="4" applyNumberFormat="1" applyFont="1" applyBorder="1"/>
    <xf numFmtId="166" fontId="8" fillId="0" borderId="0" xfId="0" applyNumberFormat="1" applyFont="1"/>
    <xf numFmtId="166" fontId="8" fillId="0" borderId="0" xfId="2" applyNumberFormat="1" applyFont="1"/>
    <xf numFmtId="0" fontId="8" fillId="0" borderId="0" xfId="2" applyFont="1"/>
    <xf numFmtId="0" fontId="5" fillId="0" borderId="0" xfId="2" applyFont="1"/>
    <xf numFmtId="166" fontId="5" fillId="0" borderId="0" xfId="2" applyNumberFormat="1" applyFont="1"/>
    <xf numFmtId="0" fontId="8" fillId="0" borderId="0" xfId="0" applyFont="1" applyAlignment="1">
      <alignment vertical="center"/>
    </xf>
    <xf numFmtId="43" fontId="6" fillId="0" borderId="0" xfId="0" applyNumberFormat="1" applyFont="1"/>
    <xf numFmtId="43" fontId="7" fillId="0" borderId="0" xfId="0" applyNumberFormat="1" applyFont="1"/>
    <xf numFmtId="4" fontId="8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5" fillId="0" borderId="1" xfId="2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0" xfId="2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67077</xdr:colOff>
      <xdr:row>2</xdr:row>
      <xdr:rowOff>120740</xdr:rowOff>
    </xdr:from>
    <xdr:to>
      <xdr:col>1</xdr:col>
      <xdr:colOff>2562359</xdr:colOff>
      <xdr:row>7</xdr:row>
      <xdr:rowOff>241479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5704" y="791515"/>
          <a:ext cx="2495282" cy="193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4"/>
  <sheetViews>
    <sheetView tabSelected="1" view="pageBreakPreview" zoomScale="71" zoomScaleNormal="71" zoomScaleSheetLayoutView="71" workbookViewId="0">
      <pane ySplit="12" topLeftCell="A13" activePane="bottomLeft" state="frozen"/>
      <selection pane="bottomLeft" activeCell="C5" sqref="C5"/>
    </sheetView>
  </sheetViews>
  <sheetFormatPr baseColWidth="10" defaultColWidth="40.7109375" defaultRowHeight="21" x14ac:dyDescent="0.35"/>
  <cols>
    <col min="1" max="1" width="21.140625" style="1" customWidth="1"/>
    <col min="2" max="2" width="55.5703125" style="1" customWidth="1"/>
    <col min="3" max="3" width="58.7109375" style="1" customWidth="1"/>
    <col min="4" max="4" width="41.5703125" style="1" customWidth="1"/>
    <col min="5" max="5" width="49.5703125" style="1" customWidth="1"/>
    <col min="6" max="6" width="20.5703125" style="1" customWidth="1"/>
    <col min="7" max="7" width="29.5703125" style="1" customWidth="1"/>
    <col min="8" max="8" width="26.85546875" style="1" customWidth="1"/>
    <col min="9" max="9" width="15.85546875" style="1" customWidth="1"/>
    <col min="10" max="10" width="29.5703125" style="1" customWidth="1"/>
    <col min="11" max="11" width="25.85546875" style="1" customWidth="1"/>
    <col min="12" max="12" width="27.42578125" style="1" customWidth="1"/>
    <col min="13" max="13" width="21.140625" style="1" customWidth="1"/>
    <col min="14" max="14" width="28.85546875" style="1" customWidth="1"/>
    <col min="15" max="15" width="30.28515625" style="1" customWidth="1"/>
    <col min="16" max="16" width="27.42578125" style="1" customWidth="1"/>
    <col min="17" max="17" width="22.85546875" style="1" customWidth="1"/>
    <col min="18" max="18" width="21.140625" style="1" customWidth="1"/>
    <col min="19" max="19" width="24.7109375" style="1" customWidth="1"/>
    <col min="20" max="20" width="23.42578125" style="1" customWidth="1"/>
    <col min="21" max="16384" width="40.7109375" style="1"/>
  </cols>
  <sheetData>
    <row r="1" spans="1:20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x14ac:dyDescent="0.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28.5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8.5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8.5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8.5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3.75" x14ac:dyDescent="0.5">
      <c r="A8" s="74" t="s">
        <v>116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8.5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8.5" x14ac:dyDescent="0.45">
      <c r="A10" s="6"/>
      <c r="B10" s="6"/>
      <c r="C10" s="6"/>
      <c r="D10" s="6"/>
      <c r="E10" s="6"/>
      <c r="F10" s="6"/>
      <c r="G10" s="6"/>
      <c r="H10" s="6"/>
      <c r="I10" s="6"/>
      <c r="J10" s="7" t="s">
        <v>1</v>
      </c>
      <c r="K10" s="8"/>
      <c r="L10" s="8" t="s">
        <v>2</v>
      </c>
      <c r="M10" s="9" t="s">
        <v>3</v>
      </c>
      <c r="N10" s="10"/>
      <c r="O10" s="11" t="s">
        <v>4</v>
      </c>
      <c r="P10" s="8"/>
      <c r="Q10" s="12"/>
      <c r="R10" s="13"/>
      <c r="S10" s="13"/>
      <c r="T10" s="14"/>
    </row>
    <row r="11" spans="1:20" ht="28.5" x14ac:dyDescent="0.45">
      <c r="A11" s="15" t="s">
        <v>56</v>
      </c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95</v>
      </c>
      <c r="G11" s="16" t="s">
        <v>42</v>
      </c>
      <c r="H11" s="15" t="s">
        <v>10</v>
      </c>
      <c r="I11" s="17" t="s">
        <v>75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12</v>
      </c>
      <c r="O11" s="15" t="s">
        <v>15</v>
      </c>
      <c r="P11" s="17" t="s">
        <v>16</v>
      </c>
      <c r="Q11" s="15" t="s">
        <v>17</v>
      </c>
      <c r="R11" s="15" t="s">
        <v>18</v>
      </c>
      <c r="S11" s="15" t="s">
        <v>19</v>
      </c>
      <c r="T11" s="15" t="s">
        <v>20</v>
      </c>
    </row>
    <row r="12" spans="1:20" ht="24.6" customHeight="1" x14ac:dyDescent="0.45">
      <c r="A12" s="18"/>
      <c r="B12" s="19"/>
      <c r="C12" s="19"/>
      <c r="D12" s="19"/>
      <c r="E12" s="19"/>
      <c r="F12" s="19"/>
      <c r="G12" s="16"/>
      <c r="H12" s="20" t="s">
        <v>21</v>
      </c>
      <c r="I12" s="17"/>
      <c r="J12" s="21">
        <v>2.87E-2</v>
      </c>
      <c r="K12" s="21">
        <v>7.0999999999999994E-2</v>
      </c>
      <c r="L12" s="21" t="s">
        <v>48</v>
      </c>
      <c r="M12" s="21">
        <v>3.04E-2</v>
      </c>
      <c r="N12" s="21">
        <v>7.0900000000000005E-2</v>
      </c>
      <c r="O12" s="15" t="s">
        <v>22</v>
      </c>
      <c r="P12" s="17"/>
      <c r="Q12" s="15" t="s">
        <v>23</v>
      </c>
      <c r="R12" s="15" t="s">
        <v>12</v>
      </c>
      <c r="S12" s="15" t="s">
        <v>24</v>
      </c>
      <c r="T12" s="15" t="s">
        <v>5</v>
      </c>
    </row>
    <row r="13" spans="1:20" ht="28.5" x14ac:dyDescent="0.45">
      <c r="A13" s="22"/>
      <c r="B13" s="23" t="s">
        <v>40</v>
      </c>
      <c r="C13" s="24"/>
      <c r="D13" s="25"/>
      <c r="E13" s="6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8.5" x14ac:dyDescent="0.45">
      <c r="A14" s="27">
        <v>1</v>
      </c>
      <c r="B14" s="28" t="s">
        <v>82</v>
      </c>
      <c r="C14" s="27" t="s">
        <v>40</v>
      </c>
      <c r="D14" s="27" t="s">
        <v>84</v>
      </c>
      <c r="E14" s="46" t="s">
        <v>27</v>
      </c>
      <c r="F14" s="27" t="s">
        <v>96</v>
      </c>
      <c r="G14" s="29">
        <v>240000</v>
      </c>
      <c r="H14" s="30">
        <v>60000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1">
        <f>+G14-H14</f>
        <v>180000</v>
      </c>
      <c r="T14" s="32">
        <v>111</v>
      </c>
    </row>
    <row r="15" spans="1:20" ht="57" x14ac:dyDescent="0.45">
      <c r="A15" s="27">
        <v>2</v>
      </c>
      <c r="B15" s="32" t="s">
        <v>85</v>
      </c>
      <c r="C15" s="27" t="str">
        <f>C30</f>
        <v>Dirección Ejecutiva</v>
      </c>
      <c r="D15" s="27" t="s">
        <v>86</v>
      </c>
      <c r="E15" s="46" t="s">
        <v>80</v>
      </c>
      <c r="F15" s="27" t="s">
        <v>97</v>
      </c>
      <c r="G15" s="29">
        <v>131951.16</v>
      </c>
      <c r="H15" s="30">
        <v>32987.79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1">
        <f t="shared" ref="S15:S19" si="0">+G15-H15</f>
        <v>98963.37</v>
      </c>
      <c r="T15" s="32">
        <v>111</v>
      </c>
    </row>
    <row r="16" spans="1:20" ht="57" x14ac:dyDescent="0.45">
      <c r="A16" s="27">
        <v>3</v>
      </c>
      <c r="B16" s="28" t="s">
        <v>92</v>
      </c>
      <c r="C16" s="27" t="str">
        <f t="shared" ref="C16:C19" si="1">C15</f>
        <v>Dirección Ejecutiva</v>
      </c>
      <c r="D16" s="27" t="s">
        <v>86</v>
      </c>
      <c r="E16" s="46" t="s">
        <v>80</v>
      </c>
      <c r="F16" s="27" t="s">
        <v>97</v>
      </c>
      <c r="G16" s="29">
        <v>132000</v>
      </c>
      <c r="H16" s="30">
        <v>33000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f t="shared" si="0"/>
        <v>99000</v>
      </c>
      <c r="T16" s="32">
        <v>111</v>
      </c>
    </row>
    <row r="17" spans="1:178" ht="28.5" x14ac:dyDescent="0.45">
      <c r="A17" s="27">
        <v>4</v>
      </c>
      <c r="B17" s="32" t="s">
        <v>91</v>
      </c>
      <c r="C17" s="27" t="str">
        <f t="shared" si="1"/>
        <v>Dirección Ejecutiva</v>
      </c>
      <c r="D17" s="27" t="s">
        <v>43</v>
      </c>
      <c r="E17" s="46" t="s">
        <v>27</v>
      </c>
      <c r="F17" s="27" t="s">
        <v>97</v>
      </c>
      <c r="G17" s="29">
        <v>131951.16</v>
      </c>
      <c r="H17" s="30">
        <v>32987.79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f t="shared" si="0"/>
        <v>98963.37</v>
      </c>
      <c r="T17" s="32">
        <v>111</v>
      </c>
    </row>
    <row r="18" spans="1:178" ht="28.5" x14ac:dyDescent="0.45">
      <c r="A18" s="27">
        <v>5</v>
      </c>
      <c r="B18" s="32" t="s">
        <v>93</v>
      </c>
      <c r="C18" s="27" t="str">
        <f t="shared" si="1"/>
        <v>Dirección Ejecutiva</v>
      </c>
      <c r="D18" s="27" t="s">
        <v>94</v>
      </c>
      <c r="E18" s="46" t="s">
        <v>27</v>
      </c>
      <c r="F18" s="27" t="s">
        <v>96</v>
      </c>
      <c r="G18" s="29">
        <v>70000</v>
      </c>
      <c r="H18" s="30">
        <v>17180.14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f t="shared" si="0"/>
        <v>52819.86</v>
      </c>
      <c r="T18" s="32">
        <v>111</v>
      </c>
    </row>
    <row r="19" spans="1:178" ht="57" x14ac:dyDescent="0.45">
      <c r="A19" s="27">
        <v>6</v>
      </c>
      <c r="B19" s="32" t="s">
        <v>114</v>
      </c>
      <c r="C19" s="27" t="str">
        <f t="shared" si="1"/>
        <v>Dirección Ejecutiva</v>
      </c>
      <c r="D19" s="27" t="s">
        <v>86</v>
      </c>
      <c r="E19" s="46" t="s">
        <v>80</v>
      </c>
      <c r="F19" s="27" t="s">
        <v>96</v>
      </c>
      <c r="G19" s="29">
        <v>98963.37</v>
      </c>
      <c r="H19" s="30">
        <v>24740.84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f t="shared" si="0"/>
        <v>74222.53</v>
      </c>
      <c r="T19" s="32">
        <v>111</v>
      </c>
    </row>
    <row r="20" spans="1:178" ht="28.5" x14ac:dyDescent="0.45">
      <c r="A20" s="27"/>
      <c r="B20" s="32"/>
      <c r="C20" s="32"/>
      <c r="D20" s="28"/>
      <c r="E20" s="69"/>
      <c r="F20" s="32"/>
      <c r="G20" s="29"/>
      <c r="H20" s="33"/>
      <c r="I20" s="33"/>
      <c r="J20" s="33"/>
      <c r="K20" s="34"/>
      <c r="L20" s="33"/>
      <c r="M20" s="33"/>
      <c r="N20" s="33"/>
      <c r="O20" s="33"/>
      <c r="P20" s="33"/>
      <c r="Q20" s="35"/>
      <c r="R20" s="30"/>
      <c r="S20" s="31"/>
      <c r="T20" s="32"/>
    </row>
    <row r="21" spans="1:178" ht="24.6" customHeight="1" x14ac:dyDescent="0.45">
      <c r="A21" s="36" t="s">
        <v>99</v>
      </c>
      <c r="B21" s="36"/>
      <c r="C21" s="36"/>
      <c r="D21" s="36"/>
      <c r="E21" s="70"/>
      <c r="F21" s="37"/>
      <c r="G21" s="29"/>
      <c r="H21" s="38"/>
      <c r="I21" s="31"/>
      <c r="J21" s="31"/>
      <c r="K21" s="29"/>
      <c r="L21" s="33"/>
      <c r="M21" s="38"/>
      <c r="N21" s="31"/>
      <c r="O21" s="31"/>
      <c r="P21" s="31"/>
      <c r="Q21" s="39"/>
      <c r="R21" s="38"/>
      <c r="S21" s="31"/>
      <c r="T21" s="40"/>
    </row>
    <row r="22" spans="1:178" ht="28.5" x14ac:dyDescent="0.45">
      <c r="A22" s="41"/>
      <c r="B22" s="41"/>
      <c r="C22" s="41"/>
      <c r="D22" s="41"/>
      <c r="E22" s="71"/>
      <c r="F22" s="41"/>
      <c r="G22" s="42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1"/>
    </row>
    <row r="23" spans="1:178" ht="28.5" x14ac:dyDescent="0.45">
      <c r="A23" s="27">
        <v>7</v>
      </c>
      <c r="B23" s="41" t="s">
        <v>50</v>
      </c>
      <c r="C23" s="32" t="s">
        <v>58</v>
      </c>
      <c r="D23" s="27" t="s">
        <v>51</v>
      </c>
      <c r="E23" s="46" t="s">
        <v>27</v>
      </c>
      <c r="F23" s="27" t="s">
        <v>97</v>
      </c>
      <c r="G23" s="29">
        <v>46250</v>
      </c>
      <c r="H23" s="30">
        <v>10052.620000000001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f t="shared" ref="S23" si="2">+G23-H23</f>
        <v>36197.379999999997</v>
      </c>
      <c r="T23" s="32">
        <v>111</v>
      </c>
    </row>
    <row r="24" spans="1:178" ht="28.5" x14ac:dyDescent="0.45">
      <c r="A24" s="27"/>
      <c r="B24" s="41"/>
      <c r="C24" s="32"/>
      <c r="D24" s="32"/>
      <c r="E24" s="69"/>
      <c r="F24" s="32"/>
      <c r="G24" s="29"/>
      <c r="H24" s="33"/>
      <c r="I24" s="33"/>
      <c r="J24" s="33"/>
      <c r="K24" s="34"/>
      <c r="L24" s="33"/>
      <c r="M24" s="43"/>
      <c r="N24" s="33"/>
      <c r="O24" s="33"/>
      <c r="P24" s="33"/>
      <c r="Q24" s="35"/>
      <c r="R24" s="30"/>
      <c r="S24" s="31"/>
      <c r="T24" s="32"/>
    </row>
    <row r="25" spans="1:178" ht="24" customHeight="1" x14ac:dyDescent="0.45">
      <c r="A25" s="36" t="s">
        <v>100</v>
      </c>
      <c r="B25" s="36"/>
      <c r="C25" s="36"/>
      <c r="D25" s="36"/>
      <c r="E25" s="72"/>
      <c r="F25" s="28"/>
      <c r="G25" s="29"/>
      <c r="H25" s="30"/>
      <c r="I25" s="33"/>
      <c r="J25" s="33"/>
      <c r="K25" s="34"/>
      <c r="L25" s="33"/>
      <c r="M25" s="30"/>
      <c r="N25" s="33"/>
      <c r="O25" s="33"/>
      <c r="P25" s="33"/>
      <c r="Q25" s="35"/>
      <c r="R25" s="30"/>
      <c r="S25" s="31"/>
      <c r="T25" s="32"/>
    </row>
    <row r="26" spans="1:178" ht="28.5" x14ac:dyDescent="0.45">
      <c r="A26" s="27">
        <v>8</v>
      </c>
      <c r="B26" s="41" t="s">
        <v>39</v>
      </c>
      <c r="C26" s="27" t="s">
        <v>110</v>
      </c>
      <c r="D26" s="27" t="s">
        <v>113</v>
      </c>
      <c r="E26" s="46" t="s">
        <v>27</v>
      </c>
      <c r="F26" s="27" t="s">
        <v>96</v>
      </c>
      <c r="G26" s="29">
        <v>92500</v>
      </c>
      <c r="H26" s="30">
        <v>21615.119999999999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f t="shared" ref="S26" si="3">+G26-H26</f>
        <v>70884.88</v>
      </c>
      <c r="T26" s="32">
        <v>111</v>
      </c>
    </row>
    <row r="27" spans="1:178" ht="29.25" thickBot="1" x14ac:dyDescent="0.5">
      <c r="A27" s="27"/>
      <c r="B27" s="41"/>
      <c r="C27" s="32"/>
      <c r="D27" s="32"/>
      <c r="E27" s="69"/>
      <c r="F27" s="32"/>
      <c r="G27" s="29"/>
      <c r="H27" s="33"/>
      <c r="I27" s="33"/>
      <c r="J27" s="33"/>
      <c r="K27" s="34"/>
      <c r="L27" s="33"/>
      <c r="M27" s="30"/>
      <c r="N27" s="33"/>
      <c r="O27" s="33"/>
      <c r="P27" s="33"/>
      <c r="Q27" s="35"/>
      <c r="R27" s="30"/>
      <c r="S27" s="31"/>
      <c r="T27" s="32"/>
    </row>
    <row r="28" spans="1:178" s="2" customFormat="1" ht="23.45" customHeight="1" thickBot="1" x14ac:dyDescent="0.5">
      <c r="A28" s="36" t="s">
        <v>59</v>
      </c>
      <c r="B28" s="36"/>
      <c r="C28" s="36"/>
      <c r="D28" s="36"/>
      <c r="E28" s="69"/>
      <c r="F28" s="32"/>
      <c r="G28" s="29"/>
      <c r="H28" s="33"/>
      <c r="I28" s="33"/>
      <c r="J28" s="33"/>
      <c r="K28" s="34"/>
      <c r="L28" s="33"/>
      <c r="M28" s="33"/>
      <c r="N28" s="33"/>
      <c r="O28" s="33"/>
      <c r="P28" s="33"/>
      <c r="Q28" s="35"/>
      <c r="R28" s="30"/>
      <c r="S28" s="31"/>
      <c r="T28" s="3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</row>
    <row r="29" spans="1:178" ht="28.5" x14ac:dyDescent="0.45">
      <c r="A29" s="37"/>
      <c r="B29" s="37"/>
      <c r="C29" s="37"/>
      <c r="D29" s="32"/>
      <c r="E29" s="69"/>
      <c r="F29" s="32"/>
      <c r="G29" s="29"/>
      <c r="H29" s="33"/>
      <c r="I29" s="33"/>
      <c r="J29" s="33"/>
      <c r="K29" s="34"/>
      <c r="L29" s="33"/>
      <c r="M29" s="33"/>
      <c r="N29" s="33"/>
      <c r="O29" s="33"/>
      <c r="P29" s="33"/>
      <c r="Q29" s="35"/>
      <c r="R29" s="30"/>
      <c r="S29" s="31"/>
      <c r="T29" s="32"/>
    </row>
    <row r="30" spans="1:178" ht="57" x14ac:dyDescent="0.45">
      <c r="A30" s="27">
        <v>9</v>
      </c>
      <c r="B30" s="32" t="s">
        <v>52</v>
      </c>
      <c r="C30" s="27" t="s">
        <v>40</v>
      </c>
      <c r="D30" s="27" t="s">
        <v>53</v>
      </c>
      <c r="E30" s="46" t="s">
        <v>80</v>
      </c>
      <c r="F30" s="27" t="s">
        <v>96</v>
      </c>
      <c r="G30" s="29">
        <v>131750</v>
      </c>
      <c r="H30" s="30">
        <v>32937.5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f t="shared" ref="S30:S38" si="4">+G30-H30</f>
        <v>98812.5</v>
      </c>
      <c r="T30" s="32">
        <v>111</v>
      </c>
    </row>
    <row r="31" spans="1:178" ht="28.5" x14ac:dyDescent="0.45">
      <c r="A31" s="27">
        <v>10</v>
      </c>
      <c r="B31" s="32" t="s">
        <v>25</v>
      </c>
      <c r="C31" s="27" t="s">
        <v>57</v>
      </c>
      <c r="D31" s="27" t="s">
        <v>55</v>
      </c>
      <c r="E31" s="46" t="s">
        <v>26</v>
      </c>
      <c r="F31" s="27" t="s">
        <v>96</v>
      </c>
      <c r="G31" s="29">
        <v>75000</v>
      </c>
      <c r="H31" s="30">
        <v>18589.740000000002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f t="shared" si="4"/>
        <v>56410.259999999995</v>
      </c>
      <c r="T31" s="32">
        <v>111</v>
      </c>
    </row>
    <row r="32" spans="1:178" ht="28.5" x14ac:dyDescent="0.45">
      <c r="A32" s="27">
        <v>11</v>
      </c>
      <c r="B32" s="32" t="s">
        <v>32</v>
      </c>
      <c r="C32" s="27" t="s">
        <v>57</v>
      </c>
      <c r="D32" s="27" t="s">
        <v>113</v>
      </c>
      <c r="E32" s="46" t="s">
        <v>26</v>
      </c>
      <c r="F32" s="27" t="s">
        <v>96</v>
      </c>
      <c r="G32" s="29">
        <v>50000</v>
      </c>
      <c r="H32" s="30">
        <v>10838.88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f t="shared" si="4"/>
        <v>39161.120000000003</v>
      </c>
      <c r="T32" s="32">
        <v>111</v>
      </c>
    </row>
    <row r="33" spans="1:20" ht="28.5" x14ac:dyDescent="0.45">
      <c r="A33" s="27">
        <v>12</v>
      </c>
      <c r="B33" s="32" t="s">
        <v>49</v>
      </c>
      <c r="C33" s="27" t="s">
        <v>57</v>
      </c>
      <c r="D33" s="27" t="s">
        <v>33</v>
      </c>
      <c r="E33" s="46" t="s">
        <v>54</v>
      </c>
      <c r="F33" s="27" t="s">
        <v>96</v>
      </c>
      <c r="G33" s="29">
        <v>18200</v>
      </c>
      <c r="H33" s="30">
        <v>491.09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f t="shared" si="4"/>
        <v>17708.91</v>
      </c>
      <c r="T33" s="32">
        <v>111</v>
      </c>
    </row>
    <row r="34" spans="1:20" ht="28.5" x14ac:dyDescent="0.45">
      <c r="A34" s="27">
        <v>13</v>
      </c>
      <c r="B34" s="32" t="s">
        <v>37</v>
      </c>
      <c r="C34" s="27" t="s">
        <v>57</v>
      </c>
      <c r="D34" s="27" t="s">
        <v>113</v>
      </c>
      <c r="E34" s="46" t="s">
        <v>26</v>
      </c>
      <c r="F34" s="27" t="s">
        <v>96</v>
      </c>
      <c r="G34" s="29">
        <v>42500</v>
      </c>
      <c r="H34" s="30">
        <v>9115.1200000000008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f t="shared" si="4"/>
        <v>33384.879999999997</v>
      </c>
      <c r="T34" s="32">
        <v>111</v>
      </c>
    </row>
    <row r="35" spans="1:20" ht="28.5" x14ac:dyDescent="0.45">
      <c r="A35" s="27">
        <v>14</v>
      </c>
      <c r="B35" s="32" t="s">
        <v>38</v>
      </c>
      <c r="C35" s="27" t="s">
        <v>57</v>
      </c>
      <c r="D35" s="27" t="s">
        <v>113</v>
      </c>
      <c r="E35" s="46" t="s">
        <v>26</v>
      </c>
      <c r="F35" s="27" t="s">
        <v>96</v>
      </c>
      <c r="G35" s="29">
        <v>42500</v>
      </c>
      <c r="H35" s="30">
        <v>9115.1200000000008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f t="shared" si="4"/>
        <v>33384.879999999997</v>
      </c>
      <c r="T35" s="32">
        <v>111</v>
      </c>
    </row>
    <row r="36" spans="1:20" ht="28.5" x14ac:dyDescent="0.45">
      <c r="A36" s="27">
        <v>15</v>
      </c>
      <c r="B36" s="32" t="s">
        <v>76</v>
      </c>
      <c r="C36" s="27" t="s">
        <v>57</v>
      </c>
      <c r="D36" s="27" t="s">
        <v>35</v>
      </c>
      <c r="E36" s="46" t="s">
        <v>54</v>
      </c>
      <c r="F36" s="27" t="s">
        <v>97</v>
      </c>
      <c r="G36" s="29">
        <v>22000</v>
      </c>
      <c r="H36" s="30">
        <v>1202.22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f t="shared" si="4"/>
        <v>20797.78</v>
      </c>
      <c r="T36" s="32">
        <v>111</v>
      </c>
    </row>
    <row r="37" spans="1:20" ht="28.5" x14ac:dyDescent="0.45">
      <c r="A37" s="27">
        <v>16</v>
      </c>
      <c r="B37" s="32" t="s">
        <v>88</v>
      </c>
      <c r="C37" s="27" t="s">
        <v>57</v>
      </c>
      <c r="D37" s="27" t="s">
        <v>33</v>
      </c>
      <c r="E37" s="46" t="s">
        <v>54</v>
      </c>
      <c r="F37" s="27" t="s">
        <v>96</v>
      </c>
      <c r="G37" s="29">
        <v>18200</v>
      </c>
      <c r="H37" s="30">
        <v>491.09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f t="shared" si="4"/>
        <v>17708.91</v>
      </c>
      <c r="T37" s="32">
        <v>111</v>
      </c>
    </row>
    <row r="38" spans="1:20" ht="28.5" x14ac:dyDescent="0.45">
      <c r="A38" s="27">
        <v>17</v>
      </c>
      <c r="B38" s="32" t="s">
        <v>90</v>
      </c>
      <c r="C38" s="27" t="s">
        <v>57</v>
      </c>
      <c r="D38" s="27" t="s">
        <v>89</v>
      </c>
      <c r="E38" s="46" t="s">
        <v>27</v>
      </c>
      <c r="F38" s="27" t="s">
        <v>96</v>
      </c>
      <c r="G38" s="29">
        <v>40000</v>
      </c>
      <c r="H38" s="30">
        <v>7549.22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f t="shared" si="4"/>
        <v>32450.78</v>
      </c>
      <c r="T38" s="32">
        <v>111</v>
      </c>
    </row>
    <row r="39" spans="1:20" ht="28.5" x14ac:dyDescent="0.45">
      <c r="A39" s="27"/>
      <c r="B39" s="32"/>
      <c r="C39" s="32"/>
      <c r="D39" s="32"/>
      <c r="E39" s="69"/>
      <c r="F39" s="32"/>
      <c r="G39" s="29"/>
      <c r="H39" s="33"/>
      <c r="I39" s="33"/>
      <c r="J39" s="33"/>
      <c r="K39" s="34"/>
      <c r="L39" s="33"/>
      <c r="M39" s="30"/>
      <c r="N39" s="33"/>
      <c r="O39" s="33"/>
      <c r="P39" s="33"/>
      <c r="Q39" s="35"/>
      <c r="R39" s="30"/>
      <c r="S39" s="31"/>
      <c r="T39" s="32"/>
    </row>
    <row r="40" spans="1:20" ht="24.6" customHeight="1" x14ac:dyDescent="0.45">
      <c r="A40" s="36" t="s">
        <v>101</v>
      </c>
      <c r="B40" s="36"/>
      <c r="C40" s="36"/>
      <c r="D40" s="36"/>
      <c r="E40" s="69"/>
      <c r="F40" s="32"/>
      <c r="G40" s="29"/>
      <c r="H40" s="33"/>
      <c r="I40" s="33"/>
      <c r="J40" s="33"/>
      <c r="K40" s="34"/>
      <c r="L40" s="33"/>
      <c r="M40" s="33"/>
      <c r="N40" s="33"/>
      <c r="O40" s="33"/>
      <c r="P40" s="33"/>
      <c r="Q40" s="35"/>
      <c r="R40" s="30"/>
      <c r="S40" s="31"/>
      <c r="T40" s="32"/>
    </row>
    <row r="41" spans="1:20" ht="57" x14ac:dyDescent="0.45">
      <c r="A41" s="27">
        <v>18</v>
      </c>
      <c r="B41" s="32" t="s">
        <v>69</v>
      </c>
      <c r="C41" s="27" t="s">
        <v>104</v>
      </c>
      <c r="D41" s="27" t="s">
        <v>83</v>
      </c>
      <c r="E41" s="46" t="s">
        <v>80</v>
      </c>
      <c r="F41" s="27" t="s">
        <v>97</v>
      </c>
      <c r="G41" s="29">
        <v>132426.16</v>
      </c>
      <c r="H41" s="30">
        <v>33106.5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f t="shared" ref="S41:S42" si="5">+G41-H41</f>
        <v>99319.66</v>
      </c>
      <c r="T41" s="32">
        <v>111</v>
      </c>
    </row>
    <row r="42" spans="1:20" ht="28.5" x14ac:dyDescent="0.45">
      <c r="A42" s="27">
        <v>19</v>
      </c>
      <c r="B42" s="32" t="s">
        <v>36</v>
      </c>
      <c r="C42" s="27" t="s">
        <v>108</v>
      </c>
      <c r="D42" s="27" t="s">
        <v>31</v>
      </c>
      <c r="E42" s="46" t="s">
        <v>27</v>
      </c>
      <c r="F42" s="27" t="s">
        <v>96</v>
      </c>
      <c r="G42" s="29">
        <v>83365</v>
      </c>
      <c r="H42" s="30">
        <v>20841.25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f t="shared" si="5"/>
        <v>62523.75</v>
      </c>
      <c r="T42" s="32">
        <v>111</v>
      </c>
    </row>
    <row r="43" spans="1:20" ht="28.5" x14ac:dyDescent="0.45">
      <c r="A43" s="27"/>
      <c r="B43" s="32"/>
      <c r="C43" s="32"/>
      <c r="D43" s="32"/>
      <c r="E43" s="69"/>
      <c r="F43" s="32"/>
      <c r="G43" s="29"/>
      <c r="H43" s="33"/>
      <c r="I43" s="33"/>
      <c r="J43" s="33"/>
      <c r="K43" s="34"/>
      <c r="L43" s="33"/>
      <c r="M43" s="33"/>
      <c r="N43" s="33"/>
      <c r="O43" s="33"/>
      <c r="P43" s="33"/>
      <c r="Q43" s="35"/>
      <c r="R43" s="30"/>
      <c r="S43" s="31"/>
      <c r="T43" s="32"/>
    </row>
    <row r="44" spans="1:20" ht="27" customHeight="1" x14ac:dyDescent="0.45">
      <c r="A44" s="36" t="s">
        <v>64</v>
      </c>
      <c r="B44" s="36"/>
      <c r="C44" s="36"/>
      <c r="D44" s="36"/>
      <c r="E44" s="69"/>
      <c r="F44" s="32"/>
      <c r="G44" s="29"/>
      <c r="H44" s="33"/>
      <c r="I44" s="33"/>
      <c r="J44" s="33"/>
      <c r="K44" s="34"/>
      <c r="L44" s="33"/>
      <c r="M44" s="33"/>
      <c r="N44" s="33"/>
      <c r="O44" s="33"/>
      <c r="P44" s="33"/>
      <c r="Q44" s="35"/>
      <c r="R44" s="30"/>
      <c r="S44" s="31"/>
      <c r="T44" s="32"/>
    </row>
    <row r="45" spans="1:20" ht="28.5" x14ac:dyDescent="0.45">
      <c r="A45" s="37"/>
      <c r="B45" s="37"/>
      <c r="C45" s="37"/>
      <c r="D45" s="32"/>
      <c r="E45" s="69"/>
      <c r="F45" s="32"/>
      <c r="G45" s="29"/>
      <c r="H45" s="33"/>
      <c r="I45" s="33"/>
      <c r="J45" s="33"/>
      <c r="K45" s="34"/>
      <c r="L45" s="33"/>
      <c r="M45" s="33"/>
      <c r="N45" s="33"/>
      <c r="O45" s="33"/>
      <c r="P45" s="33"/>
      <c r="Q45" s="35"/>
      <c r="R45" s="30"/>
      <c r="S45" s="31"/>
      <c r="T45" s="32"/>
    </row>
    <row r="46" spans="1:20" ht="28.5" x14ac:dyDescent="0.45">
      <c r="A46" s="27">
        <v>20</v>
      </c>
      <c r="B46" s="32" t="s">
        <v>60</v>
      </c>
      <c r="C46" s="27" t="s">
        <v>41</v>
      </c>
      <c r="D46" s="27" t="s">
        <v>61</v>
      </c>
      <c r="E46" s="46" t="s">
        <v>26</v>
      </c>
      <c r="F46" s="27" t="s">
        <v>97</v>
      </c>
      <c r="G46" s="29">
        <v>133494.51999999999</v>
      </c>
      <c r="H46" s="30">
        <v>33373.660000000003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f t="shared" ref="S46:S47" si="6">+G46-H46</f>
        <v>100120.85999999999</v>
      </c>
      <c r="T46" s="32">
        <v>111</v>
      </c>
    </row>
    <row r="47" spans="1:20" ht="28.5" x14ac:dyDescent="0.45">
      <c r="A47" s="27">
        <v>21</v>
      </c>
      <c r="B47" s="32" t="s">
        <v>30</v>
      </c>
      <c r="C47" s="27" t="s">
        <v>109</v>
      </c>
      <c r="D47" s="27" t="s">
        <v>31</v>
      </c>
      <c r="E47" s="46" t="s">
        <v>26</v>
      </c>
      <c r="F47" s="27" t="s">
        <v>96</v>
      </c>
      <c r="G47" s="29">
        <v>102866.5</v>
      </c>
      <c r="H47" s="30">
        <v>25716.63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f t="shared" si="6"/>
        <v>77149.87</v>
      </c>
      <c r="T47" s="32"/>
    </row>
    <row r="48" spans="1:20" ht="28.5" x14ac:dyDescent="0.45">
      <c r="A48" s="27"/>
      <c r="B48" s="32"/>
      <c r="C48" s="27"/>
      <c r="D48" s="27"/>
      <c r="E48" s="46"/>
      <c r="F48" s="27"/>
      <c r="G48" s="29"/>
      <c r="H48" s="33"/>
      <c r="I48" s="33"/>
      <c r="J48" s="33"/>
      <c r="K48" s="34"/>
      <c r="L48" s="33"/>
      <c r="M48" s="33"/>
      <c r="N48" s="33"/>
      <c r="O48" s="33"/>
      <c r="P48" s="33"/>
      <c r="Q48" s="35"/>
      <c r="R48" s="30"/>
      <c r="S48" s="31"/>
      <c r="T48" s="32"/>
    </row>
    <row r="49" spans="1:20" ht="25.9" customHeight="1" x14ac:dyDescent="0.45">
      <c r="A49" s="44" t="s">
        <v>77</v>
      </c>
      <c r="B49" s="44"/>
      <c r="C49" s="44"/>
      <c r="D49" s="44"/>
      <c r="E49" s="71"/>
      <c r="F49" s="41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1"/>
    </row>
    <row r="50" spans="1:20" ht="28.5" x14ac:dyDescent="0.45">
      <c r="A50" s="27"/>
      <c r="B50" s="41"/>
      <c r="C50" s="41"/>
      <c r="D50" s="41"/>
      <c r="E50" s="71"/>
      <c r="F50" s="41"/>
      <c r="G50" s="42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1"/>
    </row>
    <row r="51" spans="1:20" ht="28.5" x14ac:dyDescent="0.45">
      <c r="A51" s="27">
        <v>22</v>
      </c>
      <c r="B51" s="32" t="s">
        <v>29</v>
      </c>
      <c r="C51" s="27" t="s">
        <v>46</v>
      </c>
      <c r="D51" s="27" t="s">
        <v>47</v>
      </c>
      <c r="E51" s="46" t="s">
        <v>27</v>
      </c>
      <c r="F51" s="27" t="s">
        <v>97</v>
      </c>
      <c r="G51" s="29">
        <v>133569.62</v>
      </c>
      <c r="H51" s="30">
        <v>33392.410000000003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f t="shared" ref="S51" si="7">+G51-H51</f>
        <v>100177.20999999999</v>
      </c>
      <c r="T51" s="32">
        <v>111</v>
      </c>
    </row>
    <row r="52" spans="1:20" ht="28.5" x14ac:dyDescent="0.45">
      <c r="A52" s="45"/>
      <c r="B52" s="32"/>
      <c r="C52" s="32"/>
      <c r="D52" s="32"/>
      <c r="E52" s="72"/>
      <c r="F52" s="28"/>
      <c r="G52" s="29"/>
      <c r="H52" s="33"/>
      <c r="I52" s="33"/>
      <c r="J52" s="33"/>
      <c r="K52" s="34"/>
      <c r="L52" s="33"/>
      <c r="M52" s="30"/>
      <c r="N52" s="33"/>
      <c r="O52" s="33"/>
      <c r="P52" s="33"/>
      <c r="Q52" s="35"/>
      <c r="R52" s="30"/>
      <c r="S52" s="31"/>
      <c r="T52" s="32"/>
    </row>
    <row r="53" spans="1:20" ht="22.9" customHeight="1" x14ac:dyDescent="0.45">
      <c r="A53" s="44" t="s">
        <v>62</v>
      </c>
      <c r="B53" s="44"/>
      <c r="C53" s="44"/>
      <c r="D53" s="44"/>
      <c r="E53" s="71"/>
      <c r="F53" s="41"/>
      <c r="G53" s="4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1"/>
    </row>
    <row r="54" spans="1:20" ht="28.5" x14ac:dyDescent="0.45">
      <c r="A54" s="41"/>
      <c r="B54" s="41"/>
      <c r="C54" s="41"/>
      <c r="D54" s="41"/>
      <c r="E54" s="71"/>
      <c r="F54" s="41"/>
      <c r="G54" s="4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1"/>
    </row>
    <row r="55" spans="1:20" ht="57" x14ac:dyDescent="0.45">
      <c r="A55" s="27">
        <v>24</v>
      </c>
      <c r="B55" s="32" t="s">
        <v>34</v>
      </c>
      <c r="C55" s="27" t="s">
        <v>65</v>
      </c>
      <c r="D55" s="46" t="s">
        <v>63</v>
      </c>
      <c r="E55" s="46" t="s">
        <v>27</v>
      </c>
      <c r="F55" s="27" t="s">
        <v>97</v>
      </c>
      <c r="G55" s="29">
        <v>133794.62</v>
      </c>
      <c r="H55" s="30">
        <v>33448.660000000003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f t="shared" ref="S55" si="8">+G55-H55</f>
        <v>100345.95999999999</v>
      </c>
      <c r="T55" s="32">
        <v>111</v>
      </c>
    </row>
    <row r="56" spans="1:20" ht="28.5" x14ac:dyDescent="0.45">
      <c r="A56" s="27"/>
      <c r="B56" s="32"/>
      <c r="C56" s="32"/>
      <c r="D56" s="32"/>
      <c r="E56" s="72"/>
      <c r="F56" s="28"/>
      <c r="G56" s="29"/>
      <c r="H56" s="33"/>
      <c r="I56" s="33"/>
      <c r="J56" s="33"/>
      <c r="K56" s="34"/>
      <c r="L56" s="33"/>
      <c r="M56" s="33"/>
      <c r="N56" s="33"/>
      <c r="O56" s="33"/>
      <c r="P56" s="33"/>
      <c r="Q56" s="35"/>
      <c r="R56" s="30"/>
      <c r="S56" s="31"/>
      <c r="T56" s="32"/>
    </row>
    <row r="57" spans="1:20" ht="27" customHeight="1" x14ac:dyDescent="0.45">
      <c r="A57" s="44" t="s">
        <v>102</v>
      </c>
      <c r="B57" s="44"/>
      <c r="C57" s="44"/>
      <c r="D57" s="44"/>
      <c r="E57" s="71"/>
      <c r="F57" s="41"/>
      <c r="G57" s="4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41"/>
    </row>
    <row r="58" spans="1:20" ht="28.5" x14ac:dyDescent="0.45">
      <c r="A58" s="27"/>
      <c r="B58" s="41"/>
      <c r="C58" s="41"/>
      <c r="D58" s="41"/>
      <c r="E58" s="71"/>
      <c r="F58" s="41"/>
      <c r="G58" s="42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41"/>
    </row>
    <row r="59" spans="1:20" ht="28.5" x14ac:dyDescent="0.45">
      <c r="A59" s="27">
        <v>25</v>
      </c>
      <c r="B59" s="32" t="s">
        <v>28</v>
      </c>
      <c r="C59" s="27" t="s">
        <v>44</v>
      </c>
      <c r="D59" s="27" t="s">
        <v>45</v>
      </c>
      <c r="E59" s="46" t="s">
        <v>26</v>
      </c>
      <c r="F59" s="27" t="s">
        <v>97</v>
      </c>
      <c r="G59" s="29">
        <v>133344.62</v>
      </c>
      <c r="H59" s="30">
        <v>33336.160000000003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f t="shared" ref="S59:S60" si="9">+G59-H59</f>
        <v>100008.45999999999</v>
      </c>
      <c r="T59" s="32">
        <v>111</v>
      </c>
    </row>
    <row r="60" spans="1:20" ht="28.5" x14ac:dyDescent="0.45">
      <c r="A60" s="27">
        <v>26</v>
      </c>
      <c r="B60" s="32" t="s">
        <v>115</v>
      </c>
      <c r="C60" s="27" t="s">
        <v>44</v>
      </c>
      <c r="D60" s="27" t="s">
        <v>31</v>
      </c>
      <c r="E60" s="46" t="s">
        <v>26</v>
      </c>
      <c r="F60" s="27" t="s">
        <v>97</v>
      </c>
      <c r="G60" s="29">
        <v>102151.5</v>
      </c>
      <c r="H60" s="30">
        <v>25537.88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f t="shared" si="9"/>
        <v>76613.62</v>
      </c>
      <c r="T60" s="32">
        <v>111</v>
      </c>
    </row>
    <row r="61" spans="1:20" ht="28.5" x14ac:dyDescent="0.45">
      <c r="A61" s="27"/>
      <c r="B61" s="32"/>
      <c r="C61" s="28"/>
      <c r="D61" s="32"/>
      <c r="E61" s="69"/>
      <c r="F61" s="32"/>
      <c r="G61" s="29"/>
      <c r="H61" s="33"/>
      <c r="I61" s="33"/>
      <c r="J61" s="33"/>
      <c r="K61" s="34"/>
      <c r="L61" s="33"/>
      <c r="M61" s="33"/>
      <c r="N61" s="33"/>
      <c r="O61" s="33"/>
      <c r="P61" s="33"/>
      <c r="Q61" s="35"/>
      <c r="R61" s="30"/>
      <c r="S61" s="31"/>
      <c r="T61" s="32"/>
    </row>
    <row r="62" spans="1:20" ht="25.9" customHeight="1" x14ac:dyDescent="0.45">
      <c r="A62" s="36" t="s">
        <v>103</v>
      </c>
      <c r="B62" s="36"/>
      <c r="C62" s="36"/>
      <c r="D62" s="36"/>
      <c r="E62" s="69"/>
      <c r="F62" s="32"/>
      <c r="G62" s="29"/>
      <c r="H62" s="33"/>
      <c r="I62" s="33"/>
      <c r="J62" s="33"/>
      <c r="K62" s="34"/>
      <c r="L62" s="33"/>
      <c r="M62" s="30"/>
      <c r="N62" s="33"/>
      <c r="O62" s="33"/>
      <c r="P62" s="33"/>
      <c r="Q62" s="35"/>
      <c r="R62" s="30"/>
      <c r="S62" s="31"/>
      <c r="T62" s="32"/>
    </row>
    <row r="63" spans="1:20" ht="28.5" x14ac:dyDescent="0.45">
      <c r="A63" s="27"/>
      <c r="B63" s="41"/>
      <c r="C63" s="41"/>
      <c r="D63" s="41"/>
      <c r="E63" s="71"/>
      <c r="F63" s="41"/>
      <c r="G63" s="4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41"/>
    </row>
    <row r="64" spans="1:20" ht="28.5" x14ac:dyDescent="0.45">
      <c r="A64" s="45">
        <v>27</v>
      </c>
      <c r="B64" s="41" t="s">
        <v>87</v>
      </c>
      <c r="C64" s="27" t="s">
        <v>106</v>
      </c>
      <c r="D64" s="27" t="s">
        <v>105</v>
      </c>
      <c r="E64" s="73" t="s">
        <v>27</v>
      </c>
      <c r="F64" s="27" t="s">
        <v>96</v>
      </c>
      <c r="G64" s="29">
        <v>154250</v>
      </c>
      <c r="H64" s="30">
        <v>38562.5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f t="shared" ref="S64" si="10">+G64-H64</f>
        <v>115687.5</v>
      </c>
      <c r="T64" s="41">
        <v>111</v>
      </c>
    </row>
    <row r="65" spans="1:20" ht="28.5" x14ac:dyDescent="0.45">
      <c r="A65" s="47" t="s">
        <v>111</v>
      </c>
      <c r="B65" s="41"/>
      <c r="C65" s="28"/>
      <c r="D65" s="41"/>
      <c r="E65" s="71"/>
      <c r="F65" s="41"/>
      <c r="G65" s="29">
        <f>SUM(G14:G64)</f>
        <v>2493028.23</v>
      </c>
      <c r="H65" s="35">
        <f>SUM(H14:H64)</f>
        <v>600209.93000000017</v>
      </c>
      <c r="I65" s="33"/>
      <c r="J65" s="33"/>
      <c r="K65" s="41"/>
      <c r="L65" s="33"/>
      <c r="M65" s="33"/>
      <c r="N65" s="33"/>
      <c r="O65" s="41"/>
      <c r="P65" s="33"/>
      <c r="Q65" s="35"/>
      <c r="R65" s="30"/>
      <c r="S65" s="31">
        <f>SUM(S14:S64)</f>
        <v>1892818.3000000003</v>
      </c>
      <c r="T65" s="41"/>
    </row>
    <row r="66" spans="1:20" ht="28.5" x14ac:dyDescent="0.45">
      <c r="A66" s="48"/>
      <c r="B66" s="49"/>
      <c r="C66" s="50"/>
      <c r="D66" s="49"/>
      <c r="E66" s="49"/>
      <c r="F66" s="49"/>
      <c r="G66" s="51"/>
      <c r="H66" s="49"/>
      <c r="I66" s="49"/>
      <c r="J66" s="52"/>
      <c r="K66" s="49"/>
      <c r="L66" s="52"/>
      <c r="M66" s="52"/>
      <c r="N66" s="52"/>
      <c r="O66" s="49"/>
      <c r="P66" s="52"/>
      <c r="Q66" s="53"/>
      <c r="R66" s="54"/>
      <c r="S66" s="52"/>
      <c r="T66" s="49"/>
    </row>
    <row r="67" spans="1:20" ht="28.5" x14ac:dyDescent="0.45">
      <c r="A67" s="55"/>
      <c r="B67" s="56"/>
      <c r="C67" s="56"/>
      <c r="D67" s="5"/>
      <c r="E67" s="5"/>
      <c r="F67" s="5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ht="28.5" x14ac:dyDescent="0.45">
      <c r="A68" s="4"/>
      <c r="B68" s="58"/>
      <c r="C68" s="58"/>
      <c r="D68" s="58"/>
      <c r="E68" s="4"/>
      <c r="F68" s="4"/>
      <c r="G68" s="59"/>
      <c r="H68" s="59"/>
      <c r="I68" s="59"/>
      <c r="J68" s="60"/>
      <c r="K68" s="60"/>
      <c r="L68" s="60"/>
      <c r="M68" s="60"/>
      <c r="N68" s="60"/>
      <c r="O68" s="4"/>
      <c r="P68" s="4"/>
      <c r="Q68" s="57"/>
      <c r="R68" s="57"/>
      <c r="S68" s="57"/>
      <c r="T68" s="57"/>
    </row>
    <row r="69" spans="1:20" ht="28.5" x14ac:dyDescent="0.45">
      <c r="A69" s="4"/>
      <c r="B69" s="58"/>
      <c r="C69" s="58"/>
      <c r="D69" s="58"/>
      <c r="E69" s="4"/>
      <c r="F69" s="4"/>
      <c r="G69" s="59"/>
      <c r="H69" s="59"/>
      <c r="I69" s="59"/>
      <c r="J69" s="60"/>
      <c r="K69" s="60"/>
      <c r="L69" s="60"/>
      <c r="M69" s="60"/>
      <c r="N69" s="60"/>
      <c r="O69" s="4"/>
      <c r="P69" s="4"/>
      <c r="Q69" s="57"/>
      <c r="R69" s="57"/>
      <c r="S69" s="57"/>
      <c r="T69" s="57"/>
    </row>
    <row r="70" spans="1:20" ht="28.5" x14ac:dyDescent="0.45">
      <c r="A70" s="4"/>
      <c r="B70" s="58"/>
      <c r="C70" s="58"/>
      <c r="D70" s="58"/>
      <c r="E70" s="4"/>
      <c r="F70" s="4"/>
      <c r="G70" s="59"/>
      <c r="H70" s="59"/>
      <c r="I70" s="59"/>
      <c r="J70" s="60"/>
      <c r="K70" s="60"/>
      <c r="L70" s="60"/>
      <c r="M70" s="60"/>
      <c r="N70" s="60"/>
      <c r="O70" s="4"/>
      <c r="P70" s="4"/>
      <c r="Q70" s="57"/>
      <c r="R70" s="57"/>
      <c r="S70" s="57"/>
      <c r="T70" s="57"/>
    </row>
    <row r="71" spans="1:20" ht="13.5" customHeight="1" x14ac:dyDescent="0.45">
      <c r="A71" s="4"/>
      <c r="B71" s="58"/>
      <c r="C71" s="58"/>
      <c r="D71" s="58"/>
      <c r="E71" s="58"/>
      <c r="F71" s="58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28.5" x14ac:dyDescent="0.45">
      <c r="A72" s="4"/>
      <c r="B72" s="58"/>
      <c r="C72" s="58"/>
      <c r="D72" s="58"/>
      <c r="E72" s="58"/>
      <c r="F72" s="58"/>
      <c r="G72" s="58"/>
      <c r="H72" s="58"/>
      <c r="I72" s="58"/>
      <c r="J72" s="61"/>
      <c r="K72" s="61"/>
      <c r="L72" s="58"/>
      <c r="M72" s="61"/>
      <c r="N72" s="61"/>
      <c r="O72" s="61"/>
      <c r="P72" s="61"/>
      <c r="Q72" s="61"/>
      <c r="R72" s="61"/>
      <c r="S72" s="61"/>
      <c r="T72" s="61"/>
    </row>
    <row r="73" spans="1:20" ht="28.5" x14ac:dyDescent="0.45">
      <c r="A73" s="4"/>
      <c r="B73" s="58"/>
      <c r="C73" s="58"/>
      <c r="D73" s="58"/>
      <c r="E73" s="58"/>
      <c r="F73" s="58"/>
      <c r="G73" s="58"/>
      <c r="H73" s="61"/>
      <c r="I73" s="58"/>
      <c r="J73" s="61"/>
      <c r="K73" s="61"/>
      <c r="L73" s="58"/>
      <c r="M73" s="61"/>
      <c r="N73" s="61"/>
      <c r="O73" s="61"/>
      <c r="P73" s="61"/>
      <c r="Q73" s="61"/>
      <c r="R73" s="61"/>
      <c r="S73" s="61"/>
      <c r="T73" s="61"/>
    </row>
    <row r="74" spans="1:20" ht="28.5" x14ac:dyDescent="0.45">
      <c r="A74" s="4"/>
      <c r="B74" s="58"/>
      <c r="C74" s="58"/>
      <c r="D74" s="58"/>
      <c r="E74" s="58"/>
      <c r="F74" s="58"/>
      <c r="G74" s="58"/>
      <c r="H74" s="61"/>
      <c r="I74" s="58"/>
      <c r="J74" s="61"/>
      <c r="K74" s="61"/>
      <c r="L74" s="58"/>
      <c r="M74" s="61"/>
      <c r="N74" s="61"/>
      <c r="O74" s="61"/>
      <c r="P74" s="61"/>
      <c r="Q74" s="61"/>
      <c r="R74" s="61"/>
      <c r="S74" s="61"/>
      <c r="T74" s="61"/>
    </row>
    <row r="75" spans="1:20" ht="28.5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8.5" x14ac:dyDescent="0.45">
      <c r="A76" s="4"/>
      <c r="B76" s="62" t="s">
        <v>112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8.5" x14ac:dyDescent="0.45">
      <c r="A77" s="4"/>
      <c r="B77" s="62" t="s">
        <v>66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8.5" x14ac:dyDescent="0.45">
      <c r="A78" s="4"/>
      <c r="B78" s="6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8.5" x14ac:dyDescent="0.45">
      <c r="A79" s="4"/>
      <c r="B79" s="6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8.5" x14ac:dyDescent="0.45">
      <c r="A80" s="4"/>
      <c r="B80" s="6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8.5" x14ac:dyDescent="0.45">
      <c r="A81" s="4"/>
      <c r="B81" s="6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8.5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8.5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8.5" x14ac:dyDescent="0.45">
      <c r="A84" s="4"/>
      <c r="B84" s="4" t="s">
        <v>67</v>
      </c>
      <c r="C84" s="4"/>
      <c r="D84" s="4"/>
      <c r="E84" s="4"/>
      <c r="F84" s="4"/>
      <c r="G84" s="4" t="s">
        <v>68</v>
      </c>
      <c r="H84" s="4"/>
      <c r="I84" s="4"/>
      <c r="J84" s="4"/>
      <c r="K84" s="4"/>
      <c r="L84" s="4"/>
      <c r="M84" s="4"/>
      <c r="N84" s="63" t="s">
        <v>73</v>
      </c>
      <c r="O84" s="63"/>
      <c r="P84" s="63"/>
      <c r="Q84" s="63"/>
      <c r="R84" s="4"/>
      <c r="S84" s="4"/>
      <c r="T84" s="4"/>
    </row>
    <row r="85" spans="1:20" ht="28.5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8.5" x14ac:dyDescent="0.45">
      <c r="A86" s="4"/>
      <c r="B86" s="4" t="s">
        <v>70</v>
      </c>
      <c r="C86" s="4"/>
      <c r="D86" s="4"/>
      <c r="E86" s="4"/>
      <c r="F86" s="4"/>
      <c r="G86" s="4" t="s">
        <v>71</v>
      </c>
      <c r="H86" s="4"/>
      <c r="I86" s="4"/>
      <c r="J86" s="4"/>
      <c r="K86" s="4"/>
      <c r="L86" s="4"/>
      <c r="M86" s="4"/>
      <c r="N86" s="64" t="s">
        <v>74</v>
      </c>
      <c r="O86" s="64"/>
      <c r="P86" s="64"/>
      <c r="Q86" s="64"/>
      <c r="R86" s="64"/>
      <c r="S86" s="4"/>
      <c r="T86" s="4"/>
    </row>
    <row r="87" spans="1:20" ht="28.5" x14ac:dyDescent="0.45">
      <c r="A87" s="4"/>
      <c r="B87" s="65" t="s">
        <v>78</v>
      </c>
      <c r="C87" s="4"/>
      <c r="D87" s="4"/>
      <c r="E87" s="4"/>
      <c r="F87" s="4"/>
      <c r="G87" s="66" t="s">
        <v>98</v>
      </c>
      <c r="H87" s="66"/>
      <c r="I87" s="66"/>
      <c r="J87" s="4"/>
      <c r="K87" s="4"/>
      <c r="L87" s="4"/>
      <c r="M87" s="4"/>
      <c r="N87" s="62"/>
      <c r="O87" s="66" t="s">
        <v>107</v>
      </c>
      <c r="P87" s="66"/>
      <c r="Q87" s="66"/>
      <c r="R87" s="63"/>
      <c r="S87" s="63"/>
      <c r="T87" s="4"/>
    </row>
    <row r="88" spans="1:20" ht="28.5" x14ac:dyDescent="0.45">
      <c r="A88" s="4"/>
      <c r="B88" s="67" t="s">
        <v>79</v>
      </c>
      <c r="C88" s="4"/>
      <c r="D88" s="4"/>
      <c r="E88" s="4"/>
      <c r="F88" s="4"/>
      <c r="G88" s="64" t="s">
        <v>72</v>
      </c>
      <c r="H88" s="64"/>
      <c r="I88" s="64"/>
      <c r="J88" s="4"/>
      <c r="K88" s="4"/>
      <c r="L88" s="4"/>
      <c r="M88" s="4"/>
      <c r="N88" s="64" t="s">
        <v>81</v>
      </c>
      <c r="O88" s="64"/>
      <c r="P88" s="64"/>
      <c r="Q88" s="64"/>
      <c r="R88" s="64"/>
      <c r="S88" s="4"/>
      <c r="T88" s="4"/>
    </row>
    <row r="89" spans="1:20" ht="28.5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28.5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8.5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8.5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8.5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8.5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mergeCells count="24">
    <mergeCell ref="A53:D53"/>
    <mergeCell ref="A57:D57"/>
    <mergeCell ref="A62:D62"/>
    <mergeCell ref="A21:D21"/>
    <mergeCell ref="A40:D40"/>
    <mergeCell ref="A44:D44"/>
    <mergeCell ref="A49:D49"/>
    <mergeCell ref="O87:Q87"/>
    <mergeCell ref="N84:Q84"/>
    <mergeCell ref="N88:R88"/>
    <mergeCell ref="N86:R86"/>
    <mergeCell ref="G87:I87"/>
    <mergeCell ref="G88:I88"/>
    <mergeCell ref="R87:S87"/>
    <mergeCell ref="A1:T1"/>
    <mergeCell ref="A8:T8"/>
    <mergeCell ref="A2:T2"/>
    <mergeCell ref="M10:N10"/>
    <mergeCell ref="A28:D28"/>
    <mergeCell ref="A25:D25"/>
    <mergeCell ref="P11:P12"/>
    <mergeCell ref="I11:I12"/>
    <mergeCell ref="G11:G12"/>
    <mergeCell ref="B13:D13"/>
  </mergeCells>
  <pageMargins left="0.7" right="0.7" top="0.75" bottom="0.75" header="0.3" footer="0.3"/>
  <pageSetup paperSize="5" scale="25" fitToHeight="2" pageOrder="overThenDown" orientation="landscape" r:id="rId1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2022-12-28T19:21:47Z</cp:lastPrinted>
  <dcterms:created xsi:type="dcterms:W3CDTF">2017-03-16T20:18:07Z</dcterms:created>
  <dcterms:modified xsi:type="dcterms:W3CDTF">2022-12-28T19:23:42Z</dcterms:modified>
</cp:coreProperties>
</file>