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8_{06F7DD19-05CC-4E28-AB19-D6080BE4DE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L16" i="1"/>
  <c r="I16" i="1"/>
  <c r="G16" i="1"/>
  <c r="J13" i="1" l="1"/>
  <c r="J16" i="1" s="1"/>
  <c r="M13" i="1" l="1"/>
  <c r="M16" i="1" s="1"/>
  <c r="K13" i="1" l="1"/>
  <c r="K16" i="1" s="1"/>
  <c r="S13" i="1" l="1"/>
  <c r="S16" i="1" s="1"/>
  <c r="N13" i="1"/>
  <c r="N16" i="1" s="1"/>
  <c r="R13" i="1" l="1"/>
  <c r="R16" i="1" s="1"/>
</calcChain>
</file>

<file path=xl/sharedStrings.xml><?xml version="1.0" encoding="utf-8"?>
<sst xmlns="http://schemas.openxmlformats.org/spreadsheetml/2006/main" count="61" uniqueCount="59">
  <si>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</si>
  <si>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</si>
  <si>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</si>
  <si>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</si>
  <si>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</si>
  <si>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</si>
  <si>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</si>
  <si>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</si>
  <si>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</si>
  <si>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</si>
  <si>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</si>
  <si>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</si>
  <si>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</si>
  <si>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</si>
  <si>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</si>
  <si>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</si>
  <si>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</si>
  <si>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</si>
  <si>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</si>
  <si>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</si>
  <si>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</si>
  <si>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</si>
  <si>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</si>
  <si>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</si>
  <si>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</si>
  <si>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</si>
  <si>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</si>
  <si>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</si>
  <si>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</si>
  <si>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</si>
  <si>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</si>
  <si>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</si>
  <si>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</si>
  <si>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</si>
  <si>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</si>
  <si>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</si>
  <si>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</si>
  <si>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</si>
  <si>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</si>
  <si>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t>Lic. Nicla Mariel Valera Castillo</t>
  </si>
  <si>
    <t>Auxiliar Administrativo II</t>
  </si>
  <si>
    <t>Directora Ejecutiva</t>
  </si>
  <si>
    <t>EN TRAMITE DE PENSION QUE MANTIENE EL CONIAF.</t>
  </si>
  <si>
    <t>GENERO</t>
  </si>
  <si>
    <t>Femenino</t>
  </si>
  <si>
    <t>Lic. Mayra Martínez</t>
  </si>
  <si>
    <t xml:space="preserve">          Dra. Ana Maria Barceló</t>
  </si>
  <si>
    <t xml:space="preserve">                                           Autorizado por:</t>
  </si>
  <si>
    <r>
      <t xml:space="preserve">   (2*) Salario cotizable hasta RD$53,928.00, deducción directa de la declaración TSS del SUIRPLUS.</t>
    </r>
    <r>
      <rPr>
        <b/>
        <sz val="16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</si>
  <si>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6"/>
        <rFont val="Calibri"/>
        <family val="2"/>
      </rPr>
      <t>Seguro de Salud</t>
    </r>
    <r>
      <rPr>
        <sz val="16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</si>
  <si>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6"/>
        <rFont val="Calibri"/>
        <family val="2"/>
      </rPr>
      <t>Seguro de Pension</t>
    </r>
    <r>
      <rPr>
        <sz val="16"/>
        <rFont val="Calibri"/>
        <family val="2"/>
      </rPr>
      <t>)</t>
    </r>
  </si>
  <si>
    <t>TOTAL GENERAL</t>
  </si>
  <si>
    <t>ANA M. PERALTA F.</t>
  </si>
  <si>
    <t xml:space="preserve">                                          DEPTO. MEDIO AMBIENTE Y RECURSOS NATURALES</t>
  </si>
  <si>
    <t>Analista de Proyectos</t>
  </si>
  <si>
    <t>Depto. Medio Amb. Y Recursos Naturales</t>
  </si>
  <si>
    <t>Temporal</t>
  </si>
  <si>
    <t>NOMINA SUELDO CORRESPONDIENTE A MAYO 2022: PERSONAL TEMPORAL</t>
  </si>
  <si>
    <t>CERTIFICO QUE ESTA NOMINA DE PAGO QUE CONSTA DE  **1** HOJA, ESTA CORRECTA Y COMPLETA Y QUE LAS PERSONAS ENUMERADAS EN LA MISMA SON LAS QUE AL 25 DE MAYO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</si>
</sst>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43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43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43" fontId="4" fillId="0" borderId="0" xfId="0" applyNumberFormat="1" applyFont="1"/>
    <xf numFmtId="43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43" fontId="3" fillId="0" borderId="1" xfId="1" applyFont="1" applyBorder="1"/>
    <xf numFmtId="166" fontId="3" fillId="0" borderId="1" xfId="4" applyNumberFormat="1" applyFont="1" applyBorder="1"/>
    <xf numFmtId="0" fontId="9" fillId="0" borderId="1" xfId="0" applyFont="1" applyBorder="1"/>
    <xf numFmtId="0" fontId="3" fillId="0" borderId="1" xfId="0" applyFont="1" applyBorder="1"/>
    <xf numFmtId="43" fontId="3" fillId="0" borderId="1" xfId="0" applyNumberFormat="1" applyFont="1" applyBorder="1"/>
    <xf numFmtId="0" fontId="6" fillId="0" borderId="1" xfId="2" applyFont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362218</xdr:colOff>
      <xdr:row>5</xdr:row>
      <xdr:rowOff>120738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011251" cy="1397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B29" sqref="B29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29.42578125" style="1" customWidth="1"/>
    <col min="5" max="5" width="24.5703125" style="1" customWidth="1"/>
    <col min="6" max="6" width="13.42578125" style="1" customWidth="1"/>
    <col min="7" max="7" width="18.570312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5" style="1" customWidth="1"/>
    <col min="17" max="17" width="14.7109375" style="1" customWidth="1"/>
    <col min="18" max="18" width="16.42578125" style="1" customWidth="1"/>
    <col min="19" max="19" width="18.42578125" style="1" customWidth="1"/>
    <col min="20" max="20" width="15.85546875" style="1" customWidth="1"/>
    <col min="21" max="16384" width="11.42578125" style="1"/>
  </cols>
  <sheetData>
    <row r="1" spans="1:178" ht="26.25" x14ac:dyDescent="0.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178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4" spans="1:178" ht="23.25" x14ac:dyDescent="0.35">
      <c r="A4" s="63" t="s">
        <v>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17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5" t="s">
        <v>3</v>
      </c>
      <c r="N8" s="66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30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43</v>
      </c>
      <c r="G9" s="73" t="s">
        <v>26</v>
      </c>
      <c r="H9" s="13" t="s">
        <v>10</v>
      </c>
      <c r="I9" s="71" t="s">
        <v>37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69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4"/>
      <c r="H10" s="21" t="s">
        <v>21</v>
      </c>
      <c r="I10" s="72"/>
      <c r="J10" s="22">
        <v>2.87E-2</v>
      </c>
      <c r="K10" s="22">
        <v>7.0999999999999994E-2</v>
      </c>
      <c r="L10" s="23" t="s">
        <v>27</v>
      </c>
      <c r="M10" s="22">
        <v>3.04E-2</v>
      </c>
      <c r="N10" s="22">
        <v>7.0900000000000005E-2</v>
      </c>
      <c r="O10" s="24" t="s">
        <v>22</v>
      </c>
      <c r="P10" s="70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27" customHeight="1" thickBot="1" x14ac:dyDescent="0.4">
      <c r="A11" s="67" t="s">
        <v>53</v>
      </c>
      <c r="B11" s="68"/>
      <c r="C11" s="68"/>
      <c r="D11" s="68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ht="42" x14ac:dyDescent="0.35">
      <c r="A13" s="41">
        <v>1</v>
      </c>
      <c r="B13" s="41" t="s">
        <v>52</v>
      </c>
      <c r="C13" s="61" t="s">
        <v>55</v>
      </c>
      <c r="D13" s="42" t="s">
        <v>54</v>
      </c>
      <c r="E13" s="42" t="s">
        <v>56</v>
      </c>
      <c r="F13" s="42" t="s">
        <v>44</v>
      </c>
      <c r="G13" s="56">
        <v>102151.5</v>
      </c>
      <c r="H13" s="38">
        <v>12611.45</v>
      </c>
      <c r="I13" s="38"/>
      <c r="J13" s="38">
        <f>G13*J10</f>
        <v>2931.7480500000001</v>
      </c>
      <c r="K13" s="37">
        <f>G13*K10</f>
        <v>7252.7564999999995</v>
      </c>
      <c r="L13" s="38">
        <v>192</v>
      </c>
      <c r="M13" s="40">
        <f>G13*M10</f>
        <v>3105.4056</v>
      </c>
      <c r="N13" s="38">
        <f>G13*N10</f>
        <v>7242.5413500000004</v>
      </c>
      <c r="O13" s="38">
        <v>25</v>
      </c>
      <c r="P13" s="38">
        <v>2866.6600000000003</v>
      </c>
      <c r="Q13" s="39">
        <v>18673.61</v>
      </c>
      <c r="R13" s="40">
        <f t="shared" ref="R13" si="0">K13+N13</f>
        <v>14495.297849999999</v>
      </c>
      <c r="S13" s="57">
        <f t="shared" ref="S13" si="1">G13-Q13</f>
        <v>83477.89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56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5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58" t="s">
        <v>51</v>
      </c>
      <c r="C16" s="43"/>
      <c r="D16" s="43"/>
      <c r="E16" s="43"/>
      <c r="F16" s="43"/>
      <c r="G16" s="60">
        <f>SUM(G13:G15)</f>
        <v>102151.5</v>
      </c>
      <c r="H16" s="57">
        <v>12611.45</v>
      </c>
      <c r="I16" s="60">
        <f t="shared" ref="I16:S16" si="2">SUM(I13:I15)</f>
        <v>0</v>
      </c>
      <c r="J16" s="60">
        <f t="shared" si="2"/>
        <v>2931.7480500000001</v>
      </c>
      <c r="K16" s="60">
        <f t="shared" si="2"/>
        <v>7252.7564999999995</v>
      </c>
      <c r="L16" s="60">
        <f t="shared" si="2"/>
        <v>192</v>
      </c>
      <c r="M16" s="60">
        <f t="shared" si="2"/>
        <v>3105.4056</v>
      </c>
      <c r="N16" s="60">
        <f t="shared" si="2"/>
        <v>7242.5413500000004</v>
      </c>
      <c r="O16" s="60">
        <f t="shared" si="2"/>
        <v>25</v>
      </c>
      <c r="P16" s="60">
        <f t="shared" si="2"/>
        <v>2866.6600000000003</v>
      </c>
      <c r="Q16" s="60">
        <f t="shared" si="2"/>
        <v>18673.61</v>
      </c>
      <c r="R16" s="60">
        <f t="shared" si="2"/>
        <v>14495.297849999999</v>
      </c>
      <c r="S16" s="60">
        <f t="shared" si="2"/>
        <v>83477.89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 t="s">
        <v>29</v>
      </c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 t="s">
        <v>38</v>
      </c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 t="s">
        <v>48</v>
      </c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 t="s">
        <v>49</v>
      </c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 t="s">
        <v>50</v>
      </c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 t="s">
        <v>28</v>
      </c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 t="s">
        <v>25</v>
      </c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58</v>
      </c>
    </row>
    <row r="30" spans="1:20" x14ac:dyDescent="0.35">
      <c r="B30" s="52" t="s">
        <v>42</v>
      </c>
    </row>
    <row r="34" spans="2:19" x14ac:dyDescent="0.35">
      <c r="B34" s="1" t="s">
        <v>31</v>
      </c>
      <c r="G34" s="1" t="s">
        <v>32</v>
      </c>
      <c r="N34" s="76" t="s">
        <v>47</v>
      </c>
      <c r="O34" s="76"/>
      <c r="P34" s="76"/>
      <c r="Q34" s="76"/>
    </row>
    <row r="36" spans="2:19" x14ac:dyDescent="0.35">
      <c r="B36" s="1" t="s">
        <v>33</v>
      </c>
      <c r="G36" s="1" t="s">
        <v>34</v>
      </c>
      <c r="N36" s="77" t="s">
        <v>36</v>
      </c>
      <c r="O36" s="77"/>
      <c r="P36" s="77"/>
      <c r="Q36" s="77"/>
      <c r="R36" s="77"/>
    </row>
    <row r="37" spans="2:19" x14ac:dyDescent="0.35">
      <c r="B37" s="53" t="s">
        <v>39</v>
      </c>
      <c r="G37" s="75" t="s">
        <v>45</v>
      </c>
      <c r="H37" s="75"/>
      <c r="I37" s="75"/>
      <c r="N37" s="75" t="s">
        <v>46</v>
      </c>
      <c r="O37" s="75"/>
      <c r="P37" s="75"/>
      <c r="Q37" s="75"/>
      <c r="R37" s="76"/>
      <c r="S37" s="76"/>
    </row>
    <row r="38" spans="2:19" x14ac:dyDescent="0.35">
      <c r="B38" s="54" t="s">
        <v>40</v>
      </c>
      <c r="G38" s="77" t="s">
        <v>35</v>
      </c>
      <c r="H38" s="77"/>
      <c r="I38" s="77"/>
      <c r="N38" s="77" t="s">
        <v>41</v>
      </c>
      <c r="O38" s="77"/>
      <c r="P38" s="77"/>
      <c r="Q38" s="77"/>
      <c r="R38" s="77"/>
    </row>
  </sheetData>
  <mergeCells count="15">
    <mergeCell ref="N37:Q37"/>
    <mergeCell ref="N34:Q34"/>
    <mergeCell ref="N38:R38"/>
    <mergeCell ref="N36:R36"/>
    <mergeCell ref="G37:I37"/>
    <mergeCell ref="G38:I38"/>
    <mergeCell ref="R37:S37"/>
    <mergeCell ref="A1:T1"/>
    <mergeCell ref="A4:T4"/>
    <mergeCell ref="A2:T2"/>
    <mergeCell ref="M8:N8"/>
    <mergeCell ref="A11:D11"/>
    <mergeCell ref="P9:P10"/>
    <mergeCell ref="I9:I10"/>
    <mergeCell ref="G9:G10"/>
  </mergeCells>
  <pageMargins left="0.23622047244094491" right="0.23622047244094491" top="0.74803149606299213" bottom="0.74803149606299213" header="0.31496062992125984" footer="0.31496062992125984"/>
  <pageSetup paperSize="5" scale="46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2022-05-06T16:19:49Z</cp:lastPrinted>
  <dcterms:created xsi:type="dcterms:W3CDTF">2017-03-16T20:18:07Z</dcterms:created>
  <dcterms:modified xsi:type="dcterms:W3CDTF">2022-05-23T13:46:56Z</dcterms:modified>
</cp:coreProperties>
</file>