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a Rosario\Desktop\"/>
    </mc:Choice>
  </mc:AlternateContent>
  <bookViews>
    <workbookView xWindow="0" yWindow="0" windowWidth="20490" windowHeight="7185" xr2:uid="{00000000-000D-0000-FFFF-FFFF00000000}"/>
  </bookViews>
  <sheets>
    <sheet name="1ER TRIMESTRE" sheetId="1" r:id="rId1"/>
  </sheets>
  <definedNames>
    <definedName name="_xlnm.Print_Area" localSheetId="0">'1ER TRIMESTRE'!$A$1:$K$28</definedName>
    <definedName name="_xlnm.Print_Titles" localSheetId="0">'1ER TRIMESTRE'!$1:$4</definedName>
  </definedNames>
  <calcPr calcId="171027"/>
</workbook>
</file>

<file path=xl/calcChain.xml><?xml version="1.0" encoding="utf-8"?>
<calcChain xmlns="http://schemas.openxmlformats.org/spreadsheetml/2006/main">
  <c r="A13" i="1" l="1"/>
  <c r="A24" i="1"/>
  <c r="H24" i="1"/>
  <c r="J24" i="1"/>
  <c r="J26" i="1" s="1"/>
  <c r="K13" i="1"/>
  <c r="I13" i="1"/>
  <c r="H13" i="1"/>
  <c r="K24" i="1" l="1"/>
  <c r="K25" i="1" s="1"/>
  <c r="I24" i="1"/>
  <c r="J13" i="1" l="1"/>
  <c r="K14" i="1" l="1"/>
  <c r="J15" i="1" l="1"/>
</calcChain>
</file>

<file path=xl/sharedStrings.xml><?xml version="1.0" encoding="utf-8"?>
<sst xmlns="http://schemas.openxmlformats.org/spreadsheetml/2006/main" count="73" uniqueCount="51">
  <si>
    <t>COORDINADOR  CONIAF</t>
  </si>
  <si>
    <t>MES</t>
  </si>
  <si>
    <t>LUGAR</t>
  </si>
  <si>
    <t xml:space="preserve">COSTO FACILITADORES                 (RD$) </t>
  </si>
  <si>
    <t>FACILITADORES</t>
  </si>
  <si>
    <t>NOMBRE DE LA ACTIVIDAD</t>
  </si>
  <si>
    <t>TECNICOS</t>
  </si>
  <si>
    <t>BENEFICIARIOS</t>
  </si>
  <si>
    <t>Enero</t>
  </si>
  <si>
    <t>Legislación  ISR (10% sobre costo  facilitadores)</t>
  </si>
  <si>
    <t xml:space="preserve">COSTO LOGÍSTICO         (RD$) </t>
  </si>
  <si>
    <t>SUB-TOTAL CURSOS-TALLERES</t>
  </si>
  <si>
    <t>DIRECCIÓN EJECUTIVA</t>
  </si>
  <si>
    <t>SUB-TOTAL CURSOS-TALLERES-SOCIALIZACIONES</t>
  </si>
  <si>
    <t xml:space="preserve"> </t>
  </si>
  <si>
    <t>DIVISIÓN PLANIFICACIÓN  Y  DESARROLLO</t>
  </si>
  <si>
    <t xml:space="preserve">PROGRAMACIÓN  DE CAPACITACIÓN AGROPECUARIA </t>
  </si>
  <si>
    <t>PRODUCTORES</t>
  </si>
  <si>
    <t xml:space="preserve">TOTAL ACTIVIDADES RECURSOS NATURALES </t>
  </si>
  <si>
    <t>José A. Nova</t>
  </si>
  <si>
    <t>DÍA (S)</t>
  </si>
  <si>
    <t>Juan Arthur</t>
  </si>
  <si>
    <t>Santiago</t>
  </si>
  <si>
    <t>Angel Pimentel</t>
  </si>
  <si>
    <t>Curso Gestión de Suelos y Agua</t>
  </si>
  <si>
    <t>Andres Peralta</t>
  </si>
  <si>
    <t>Curso Agricultura Orgánica - Pitahaya</t>
  </si>
  <si>
    <t xml:space="preserve">Curso Agricultura Orgánica  </t>
  </si>
  <si>
    <t>La Ceiba de Bonet</t>
  </si>
  <si>
    <t xml:space="preserve">17 y 18 </t>
  </si>
  <si>
    <t xml:space="preserve">19 y 20 </t>
  </si>
  <si>
    <t xml:space="preserve">24 y 25 </t>
  </si>
  <si>
    <t xml:space="preserve">DEPARTAMENTO DE PROTECCIÓN AL MEDIO AMBIENTE Y RECURSOS NATURALES </t>
  </si>
  <si>
    <t>Cant. Activi-dades</t>
  </si>
  <si>
    <t xml:space="preserve">No. </t>
  </si>
  <si>
    <t>CONFERENCIAS</t>
  </si>
  <si>
    <t xml:space="preserve">COSTO LOGÍSTICO EROGADO  (RD$) </t>
  </si>
  <si>
    <t xml:space="preserve">COSTO FACILITADORES  EROGADO               (RD$) </t>
  </si>
  <si>
    <t>CONFERENCISTA</t>
  </si>
  <si>
    <t>PRODUCTO-RES</t>
  </si>
  <si>
    <t>Juan M. Chávez</t>
  </si>
  <si>
    <t>Agricultura de Precisión en R.D.</t>
  </si>
  <si>
    <t>Barahona</t>
  </si>
  <si>
    <t>TOTAL (CURSOS-TALLERES)  AGRICULTURA COMPETITIVA</t>
  </si>
  <si>
    <t xml:space="preserve"> Enero  </t>
  </si>
  <si>
    <t>MES: ENERO 2018</t>
  </si>
  <si>
    <t>Cursos:  3</t>
  </si>
  <si>
    <t>Charlas: 2</t>
  </si>
  <si>
    <t>Productores a ser beneficiados:  235</t>
  </si>
  <si>
    <t>Técnicos a ser beneficiados:         110</t>
  </si>
  <si>
    <t>Total beneficiarios:                           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</si>
</sst>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;[Red]#,##0.00"/>
  </numFmts>
  <fonts count="24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b/>
      <u/>
      <sz val="14"/>
      <color rgb="FF00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sz val="11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Arial"/>
      <family val="2"/>
    </font>
    <font>
      <b/>
      <sz val="8"/>
      <name val="Cambria"/>
      <family val="1"/>
      <scheme val="major"/>
    </font>
    <font>
      <b/>
      <u/>
      <sz val="11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u/>
      <sz val="11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2">
    <xf numFmtId="0" fontId="0" fillId="0" borderId="0" xfId="0"/>
    <xf numFmtId="0" fontId="9" fillId="0" borderId="0" xfId="0" applyFont="1"/>
    <xf numFmtId="0" fontId="10" fillId="4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distributed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2" fillId="0" borderId="6" xfId="0" applyFont="1" applyBorder="1"/>
    <xf numFmtId="0" fontId="10" fillId="0" borderId="4" xfId="0" applyFont="1" applyBorder="1"/>
    <xf numFmtId="0" fontId="10" fillId="4" borderId="4" xfId="0" applyFont="1" applyFill="1" applyBorder="1" applyAlignment="1">
      <alignment horizontal="center"/>
    </xf>
    <xf numFmtId="0" fontId="15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17" fontId="13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7" fillId="4" borderId="1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9" fontId="6" fillId="0" borderId="13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4" fontId="10" fillId="0" borderId="15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2</xdr:col>
      <xdr:colOff>9525</xdr:colOff>
      <xdr:row>4</xdr:row>
      <xdr:rowOff>171450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609600"/>
          <a:ext cx="14478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zoomScaleNormal="100" workbookViewId="0">
      <selection activeCell="B33" sqref="B33"/>
    </sheetView>
  </sheetViews>
  <sheetFormatPr baseColWidth="10" defaultRowHeight="15" x14ac:dyDescent="0.25"/>
  <cols>
    <col min="1" max="1" width="7" customWidth="1"/>
    <col min="2" max="2" width="21.7109375" customWidth="1"/>
    <col min="3" max="3" width="27.5703125" customWidth="1"/>
    <col min="4" max="4" width="19.42578125" customWidth="1"/>
    <col min="6" max="6" width="9.85546875" customWidth="1"/>
    <col min="7" max="7" width="16.140625" customWidth="1"/>
    <col min="8" max="8" width="9.140625" customWidth="1"/>
    <col min="9" max="9" width="12.42578125" customWidth="1"/>
    <col min="10" max="10" width="12.85546875" customWidth="1"/>
    <col min="11" max="11" width="13.5703125" customWidth="1"/>
  </cols>
  <sheetData>
    <row r="1" spans="1:11" ht="15.75" x14ac:dyDescent="0.25">
      <c r="A1" s="72" t="s">
        <v>12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5" customHeight="1" x14ac:dyDescent="0.25">
      <c r="A2" s="72" t="s">
        <v>15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8" x14ac:dyDescent="0.25">
      <c r="A3" s="74" t="s">
        <v>16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ht="18" x14ac:dyDescent="0.25">
      <c r="A4" s="73" t="s">
        <v>45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1" ht="14.25" customHeight="1" thickBot="1" x14ac:dyDescent="0.3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</row>
    <row r="6" spans="1:11" ht="23.25" customHeight="1" thickBot="1" x14ac:dyDescent="0.3">
      <c r="A6" s="41" t="s">
        <v>32</v>
      </c>
      <c r="B6" s="42"/>
      <c r="C6" s="42"/>
      <c r="D6" s="42"/>
      <c r="E6" s="42"/>
      <c r="F6" s="42"/>
      <c r="G6" s="42"/>
      <c r="H6" s="42"/>
      <c r="I6" s="42"/>
      <c r="J6" s="42"/>
      <c r="K6" s="43"/>
    </row>
    <row r="7" spans="1:11" ht="15.75" customHeight="1" thickBot="1" x14ac:dyDescent="0.3">
      <c r="A7" s="35" t="s">
        <v>33</v>
      </c>
      <c r="B7" s="19" t="s">
        <v>14</v>
      </c>
      <c r="C7" s="20"/>
      <c r="D7" s="35" t="s">
        <v>0</v>
      </c>
      <c r="E7" s="35" t="s">
        <v>1</v>
      </c>
      <c r="F7" s="35" t="s">
        <v>20</v>
      </c>
      <c r="G7" s="35" t="s">
        <v>2</v>
      </c>
      <c r="H7" s="38" t="s">
        <v>7</v>
      </c>
      <c r="I7" s="39"/>
      <c r="J7" s="33" t="s">
        <v>10</v>
      </c>
      <c r="K7" s="33" t="s">
        <v>3</v>
      </c>
    </row>
    <row r="8" spans="1:11" x14ac:dyDescent="0.25">
      <c r="A8" s="40"/>
      <c r="B8" s="35" t="s">
        <v>4</v>
      </c>
      <c r="C8" s="35" t="s">
        <v>5</v>
      </c>
      <c r="D8" s="40"/>
      <c r="E8" s="40"/>
      <c r="F8" s="40"/>
      <c r="G8" s="40"/>
      <c r="H8" s="33" t="s">
        <v>6</v>
      </c>
      <c r="I8" s="33" t="s">
        <v>17</v>
      </c>
      <c r="J8" s="37"/>
      <c r="K8" s="37"/>
    </row>
    <row r="9" spans="1:11" ht="9" customHeight="1" thickBot="1" x14ac:dyDescent="0.3">
      <c r="A9" s="36"/>
      <c r="B9" s="36"/>
      <c r="C9" s="36"/>
      <c r="D9" s="36"/>
      <c r="E9" s="36"/>
      <c r="F9" s="36"/>
      <c r="G9" s="36"/>
      <c r="H9" s="34"/>
      <c r="I9" s="34"/>
      <c r="J9" s="34"/>
      <c r="K9" s="34"/>
    </row>
    <row r="10" spans="1:11" ht="29.25" customHeight="1" thickBot="1" x14ac:dyDescent="0.3">
      <c r="A10" s="6">
        <v>1</v>
      </c>
      <c r="B10" s="9" t="s">
        <v>21</v>
      </c>
      <c r="C10" s="12" t="s">
        <v>27</v>
      </c>
      <c r="D10" s="4" t="s">
        <v>19</v>
      </c>
      <c r="E10" s="13" t="s">
        <v>8</v>
      </c>
      <c r="F10" s="11" t="s">
        <v>29</v>
      </c>
      <c r="G10" s="13" t="s">
        <v>28</v>
      </c>
      <c r="H10" s="30">
        <v>9</v>
      </c>
      <c r="I10" s="30">
        <v>83</v>
      </c>
      <c r="J10" s="31">
        <v>43209.5</v>
      </c>
      <c r="K10" s="31">
        <v>34000</v>
      </c>
    </row>
    <row r="11" spans="1:11" ht="29.25" customHeight="1" thickBot="1" x14ac:dyDescent="0.3">
      <c r="A11" s="7">
        <v>1</v>
      </c>
      <c r="B11" s="10" t="s">
        <v>23</v>
      </c>
      <c r="C11" s="12" t="s">
        <v>24</v>
      </c>
      <c r="D11" s="4" t="s">
        <v>19</v>
      </c>
      <c r="E11" s="13" t="s">
        <v>8</v>
      </c>
      <c r="F11" s="14" t="s">
        <v>30</v>
      </c>
      <c r="G11" s="13" t="s">
        <v>28</v>
      </c>
      <c r="H11" s="30">
        <v>14</v>
      </c>
      <c r="I11" s="30">
        <v>53</v>
      </c>
      <c r="J11" s="31">
        <v>43349</v>
      </c>
      <c r="K11" s="31">
        <v>37000</v>
      </c>
    </row>
    <row r="12" spans="1:11" ht="29.25" customHeight="1" thickBot="1" x14ac:dyDescent="0.3">
      <c r="A12" s="8">
        <v>1</v>
      </c>
      <c r="B12" s="10" t="s">
        <v>25</v>
      </c>
      <c r="C12" s="12" t="s">
        <v>26</v>
      </c>
      <c r="D12" s="4" t="s">
        <v>19</v>
      </c>
      <c r="E12" s="13" t="s">
        <v>8</v>
      </c>
      <c r="F12" s="11" t="s">
        <v>31</v>
      </c>
      <c r="G12" s="13" t="s">
        <v>22</v>
      </c>
      <c r="H12" s="30">
        <v>8</v>
      </c>
      <c r="I12" s="30">
        <v>99</v>
      </c>
      <c r="J12" s="31">
        <v>30800</v>
      </c>
      <c r="K12" s="31">
        <v>37000</v>
      </c>
    </row>
    <row r="13" spans="1:11" ht="15.75" customHeight="1" thickBot="1" x14ac:dyDescent="0.3">
      <c r="A13" s="2">
        <f>+A12+A11+A10</f>
        <v>3</v>
      </c>
      <c r="B13" s="59" t="s">
        <v>13</v>
      </c>
      <c r="C13" s="59"/>
      <c r="D13" s="59"/>
      <c r="E13" s="59"/>
      <c r="F13" s="59"/>
      <c r="G13" s="60"/>
      <c r="H13" s="3">
        <f>SUM(H10:H12)</f>
        <v>31</v>
      </c>
      <c r="I13" s="3">
        <f>SUM(I10:I12)</f>
        <v>235</v>
      </c>
      <c r="J13" s="5">
        <f>SUM(J10:J12)</f>
        <v>117358.5</v>
      </c>
      <c r="K13" s="5">
        <f>SUM(K10:K12)</f>
        <v>108000</v>
      </c>
    </row>
    <row r="14" spans="1:11" ht="15.75" thickBot="1" x14ac:dyDescent="0.3">
      <c r="A14" s="78" t="s">
        <v>9</v>
      </c>
      <c r="B14" s="79"/>
      <c r="C14" s="79"/>
      <c r="D14" s="79"/>
      <c r="E14" s="79"/>
      <c r="F14" s="79"/>
      <c r="G14" s="79"/>
      <c r="H14" s="15"/>
      <c r="I14" s="15"/>
      <c r="J14" s="5"/>
      <c r="K14" s="5">
        <f>+K13*1.1</f>
        <v>118800.00000000001</v>
      </c>
    </row>
    <row r="15" spans="1:11" ht="15.75" thickBot="1" x14ac:dyDescent="0.3">
      <c r="A15" s="80" t="s">
        <v>18</v>
      </c>
      <c r="B15" s="81"/>
      <c r="C15" s="81"/>
      <c r="D15" s="81"/>
      <c r="E15" s="81"/>
      <c r="F15" s="81"/>
      <c r="G15" s="81"/>
      <c r="H15" s="16"/>
      <c r="I15" s="17"/>
      <c r="J15" s="76">
        <f>+J13+K14</f>
        <v>236158.5</v>
      </c>
      <c r="K15" s="77"/>
    </row>
    <row r="16" spans="1:11" ht="14.25" customHeight="1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hidden="1" thickBot="1" x14ac:dyDescent="0.3"/>
    <row r="18" spans="1:11" ht="15.75" thickBot="1" x14ac:dyDescent="0.3">
      <c r="A18" s="41" t="s">
        <v>12</v>
      </c>
      <c r="B18" s="70"/>
      <c r="C18" s="70"/>
      <c r="D18" s="70"/>
      <c r="E18" s="70"/>
      <c r="F18" s="70"/>
      <c r="G18" s="70"/>
      <c r="H18" s="70"/>
      <c r="I18" s="70"/>
      <c r="J18" s="70"/>
      <c r="K18" s="71"/>
    </row>
    <row r="19" spans="1:11" ht="15.75" customHeight="1" thickBot="1" x14ac:dyDescent="0.3">
      <c r="A19" s="50" t="s">
        <v>34</v>
      </c>
      <c r="B19" s="62" t="s">
        <v>35</v>
      </c>
      <c r="C19" s="63"/>
      <c r="D19" s="64" t="s">
        <v>0</v>
      </c>
      <c r="E19" s="64" t="s">
        <v>1</v>
      </c>
      <c r="F19" s="35" t="s">
        <v>20</v>
      </c>
      <c r="G19" s="67" t="s">
        <v>2</v>
      </c>
      <c r="H19" s="62" t="s">
        <v>7</v>
      </c>
      <c r="I19" s="63"/>
      <c r="J19" s="47" t="s">
        <v>36</v>
      </c>
      <c r="K19" s="47" t="s">
        <v>37</v>
      </c>
    </row>
    <row r="20" spans="1:11" ht="15" customHeight="1" x14ac:dyDescent="0.25">
      <c r="A20" s="61"/>
      <c r="B20" s="50" t="s">
        <v>38</v>
      </c>
      <c r="C20" s="50" t="s">
        <v>5</v>
      </c>
      <c r="D20" s="65"/>
      <c r="E20" s="65"/>
      <c r="F20" s="40"/>
      <c r="G20" s="68"/>
      <c r="H20" s="52" t="s">
        <v>6</v>
      </c>
      <c r="I20" s="52" t="s">
        <v>39</v>
      </c>
      <c r="J20" s="48"/>
      <c r="K20" s="48"/>
    </row>
    <row r="21" spans="1:11" ht="15.75" thickBot="1" x14ac:dyDescent="0.3">
      <c r="A21" s="51"/>
      <c r="B21" s="51"/>
      <c r="C21" s="51"/>
      <c r="D21" s="66"/>
      <c r="E21" s="66"/>
      <c r="F21" s="40"/>
      <c r="G21" s="69"/>
      <c r="H21" s="53"/>
      <c r="I21" s="53"/>
      <c r="J21" s="49"/>
      <c r="K21" s="49"/>
    </row>
    <row r="22" spans="1:11" ht="29.25" thickBot="1" x14ac:dyDescent="0.3">
      <c r="A22" s="21">
        <v>1</v>
      </c>
      <c r="B22" s="21" t="s">
        <v>40</v>
      </c>
      <c r="C22" s="21" t="s">
        <v>41</v>
      </c>
      <c r="D22" s="21" t="s">
        <v>40</v>
      </c>
      <c r="E22" s="22" t="s">
        <v>44</v>
      </c>
      <c r="F22" s="21">
        <v>26</v>
      </c>
      <c r="G22" s="21" t="s">
        <v>42</v>
      </c>
      <c r="H22" s="21">
        <v>35</v>
      </c>
      <c r="I22" s="23">
        <v>0</v>
      </c>
      <c r="J22" s="24">
        <v>10000</v>
      </c>
      <c r="K22" s="24">
        <v>0</v>
      </c>
    </row>
    <row r="23" spans="1:11" ht="29.25" thickBot="1" x14ac:dyDescent="0.3">
      <c r="A23" s="21">
        <v>1</v>
      </c>
      <c r="B23" s="21" t="s">
        <v>40</v>
      </c>
      <c r="C23" s="21" t="s">
        <v>41</v>
      </c>
      <c r="D23" s="21" t="s">
        <v>40</v>
      </c>
      <c r="E23" s="22" t="s">
        <v>44</v>
      </c>
      <c r="F23" s="21">
        <v>27</v>
      </c>
      <c r="G23" s="21" t="s">
        <v>42</v>
      </c>
      <c r="H23" s="21">
        <v>44</v>
      </c>
      <c r="I23" s="23">
        <v>0</v>
      </c>
      <c r="J23" s="24">
        <v>10000</v>
      </c>
      <c r="K23" s="24">
        <v>0</v>
      </c>
    </row>
    <row r="24" spans="1:11" ht="15.75" customHeight="1" thickBot="1" x14ac:dyDescent="0.3">
      <c r="A24" s="18">
        <f>+A23+A22</f>
        <v>2</v>
      </c>
      <c r="B24" s="44" t="s">
        <v>11</v>
      </c>
      <c r="C24" s="45"/>
      <c r="D24" s="45"/>
      <c r="E24" s="45"/>
      <c r="F24" s="45"/>
      <c r="G24" s="46"/>
      <c r="H24" s="25">
        <f>+H23+H22</f>
        <v>79</v>
      </c>
      <c r="I24" s="25">
        <f>+I23+I22+I21</f>
        <v>0</v>
      </c>
      <c r="J24" s="24">
        <f>SUM(J22:J23)</f>
        <v>20000</v>
      </c>
      <c r="K24" s="24">
        <f>+K23+K22+K21</f>
        <v>0</v>
      </c>
    </row>
    <row r="25" spans="1:11" ht="15.75" customHeight="1" thickBot="1" x14ac:dyDescent="0.3">
      <c r="A25" s="54" t="s">
        <v>9</v>
      </c>
      <c r="B25" s="55"/>
      <c r="C25" s="55"/>
      <c r="D25" s="55"/>
      <c r="E25" s="55"/>
      <c r="F25" s="55"/>
      <c r="G25" s="56"/>
      <c r="H25" s="26"/>
      <c r="I25" s="27"/>
      <c r="J25" s="28" t="s">
        <v>14</v>
      </c>
      <c r="K25" s="28">
        <f>+K24*1.1</f>
        <v>0</v>
      </c>
    </row>
    <row r="26" spans="1:11" ht="15.75" customHeight="1" thickBot="1" x14ac:dyDescent="0.3">
      <c r="A26" s="44" t="s">
        <v>43</v>
      </c>
      <c r="B26" s="45"/>
      <c r="C26" s="45"/>
      <c r="D26" s="45"/>
      <c r="E26" s="45"/>
      <c r="F26" s="45"/>
      <c r="G26" s="46"/>
      <c r="H26" s="29"/>
      <c r="I26" s="29"/>
      <c r="J26" s="57">
        <f>+J24</f>
        <v>20000</v>
      </c>
      <c r="K26" s="58"/>
    </row>
    <row r="29" spans="1:11" x14ac:dyDescent="0.25">
      <c r="B29" s="32" t="s">
        <v>46</v>
      </c>
      <c r="C29" s="32"/>
    </row>
    <row r="30" spans="1:11" x14ac:dyDescent="0.25">
      <c r="B30" s="32" t="s">
        <v>47</v>
      </c>
      <c r="C30" s="32"/>
      <c r="I30" t="s">
        <v>14</v>
      </c>
    </row>
    <row r="31" spans="1:11" x14ac:dyDescent="0.25">
      <c r="B31" s="32" t="s">
        <v>48</v>
      </c>
      <c r="C31" s="32"/>
    </row>
    <row r="32" spans="1:11" x14ac:dyDescent="0.25">
      <c r="B32" s="32" t="s">
        <v>49</v>
      </c>
      <c r="C32" s="32"/>
    </row>
    <row r="33" spans="2:3" x14ac:dyDescent="0.25">
      <c r="B33" s="32" t="s">
        <v>50</v>
      </c>
      <c r="C33" s="32"/>
    </row>
  </sheetData>
  <mergeCells count="40">
    <mergeCell ref="A1:K1"/>
    <mergeCell ref="A2:K2"/>
    <mergeCell ref="A4:K4"/>
    <mergeCell ref="A3:K3"/>
    <mergeCell ref="A5:K5"/>
    <mergeCell ref="A25:G25"/>
    <mergeCell ref="A26:G26"/>
    <mergeCell ref="J26:K26"/>
    <mergeCell ref="F19:F21"/>
    <mergeCell ref="B13:G13"/>
    <mergeCell ref="A19:A21"/>
    <mergeCell ref="B19:C19"/>
    <mergeCell ref="D19:D21"/>
    <mergeCell ref="E19:E21"/>
    <mergeCell ref="G19:G21"/>
    <mergeCell ref="H19:I19"/>
    <mergeCell ref="J19:J21"/>
    <mergeCell ref="A18:K18"/>
    <mergeCell ref="J15:K15"/>
    <mergeCell ref="A14:G14"/>
    <mergeCell ref="A15:G15"/>
    <mergeCell ref="A7:A9"/>
    <mergeCell ref="A6:K6"/>
    <mergeCell ref="B24:G24"/>
    <mergeCell ref="K19:K21"/>
    <mergeCell ref="B20:B21"/>
    <mergeCell ref="C20:C21"/>
    <mergeCell ref="H20:H21"/>
    <mergeCell ref="I20:I21"/>
    <mergeCell ref="F7:F9"/>
    <mergeCell ref="K7:K9"/>
    <mergeCell ref="D7:D9"/>
    <mergeCell ref="H8:H9"/>
    <mergeCell ref="I8:I9"/>
    <mergeCell ref="C8:C9"/>
    <mergeCell ref="B8:B9"/>
    <mergeCell ref="J7:J9"/>
    <mergeCell ref="H7:I7"/>
    <mergeCell ref="G7:G9"/>
    <mergeCell ref="E7:E9"/>
  </mergeCells>
  <pageMargins left="0.51181102362204722" right="0.23622047244094491" top="0.43307086614173229" bottom="0.35433070866141736" header="0.31496062992125984" footer="0.31496062992125984"/>
  <pageSetup scale="80" orientation="landscape" r:id="rId1"/>
  <headerFooter>
    <oddFooter>&amp;C1.Carmen 2018/Programación Capacitación Trimestral/Programación 1er. Trimestre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1ER TRIMESTRE</vt:lpstr>
      <vt:lpstr>'1ER TRIMESTRE'!Área_de_impresión</vt:lpstr>
      <vt:lpstr>'1ER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Julia Rosario</cp:lastModifiedBy>
  <cp:lastPrinted>2018-02-12T20:01:57Z</cp:lastPrinted>
  <dcterms:created xsi:type="dcterms:W3CDTF">2015-11-30T18:04:44Z</dcterms:created>
  <dcterms:modified xsi:type="dcterms:W3CDTF">2018-02-12T19:36:19Z</dcterms:modified>
</cp:coreProperties>
</file>