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coniaf\Planificación y Desarrollo -\1. 2022 CARMEN\TRANSPARENCIA 2022\OCTUBRE\"/>
    </mc:Choice>
  </mc:AlternateContent>
  <xr:revisionPtr revIDLastSave="0" documentId="13_ncr:1_{8D6E0EDC-2E78-4038-AA58-53DB553D0D9D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OCTUBRE" sheetId="23" r:id="rId1"/>
  </sheets>
  <definedNames>
    <definedName name="_xlnm.Print_Area" localSheetId="0">OCTUBRE!$A$1:$N$35</definedName>
    <definedName name="_xlnm.Print_Titles" localSheetId="0">OCTUBRE!$1:$5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23" l="1"/>
  <c r="K34" i="23"/>
  <c r="K25" i="23"/>
  <c r="K24" i="23"/>
  <c r="M33" i="23"/>
  <c r="L33" i="23"/>
  <c r="K33" i="23"/>
  <c r="N34" i="23" s="1"/>
  <c r="J33" i="23"/>
  <c r="H33" i="23"/>
  <c r="F33" i="23"/>
  <c r="A33" i="23"/>
  <c r="N32" i="23"/>
  <c r="N33" i="23" s="1"/>
  <c r="N35" i="23" l="1"/>
  <c r="J23" i="23"/>
  <c r="H23" i="23"/>
  <c r="F23" i="23"/>
  <c r="A23" i="23"/>
  <c r="M23" i="23"/>
  <c r="L23" i="23"/>
  <c r="N22" i="23"/>
  <c r="K23" i="23" l="1"/>
  <c r="N23" i="23"/>
  <c r="M13" i="23"/>
  <c r="L13" i="23"/>
  <c r="K13" i="23"/>
  <c r="K14" i="23" s="1"/>
  <c r="J13" i="23"/>
  <c r="H13" i="23"/>
  <c r="F13" i="23"/>
  <c r="N12" i="23"/>
  <c r="A13" i="23"/>
  <c r="N24" i="23" l="1"/>
  <c r="N25" i="23" s="1"/>
  <c r="K15" i="23"/>
  <c r="N11" i="23"/>
  <c r="N13" i="23" s="1"/>
  <c r="N14" i="23" l="1"/>
  <c r="N15" i="23" l="1"/>
</calcChain>
</file>

<file path=xl/sharedStrings.xml><?xml version="1.0" encoding="utf-8"?>
<sst xmlns="http://schemas.openxmlformats.org/spreadsheetml/2006/main" count="87" uniqueCount="42">
  <si>
    <t xml:space="preserve">No. </t>
  </si>
  <si>
    <t>COORDINADOR  CONIAF</t>
  </si>
  <si>
    <t>LUGAR</t>
  </si>
  <si>
    <t>NOMBRE DE LA ACTIVIDAD</t>
  </si>
  <si>
    <t>Legislación  ISR (10% sobre costo  facilitadores)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</si>
  <si>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</si>
  <si>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</si>
  <si>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</si>
  <si>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</si>
  <si>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</si>
  <si>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</si>
  <si>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</si>
  <si>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</si>
  <si>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</si>
  <si>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</si>
  <si>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</si>
  <si>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</si>
  <si>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</si>
  <si>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TECNICOS BENEFICIADOS</t>
  </si>
  <si>
    <t>FACILITADOR</t>
  </si>
  <si>
    <t>DEPARTAMENTO DE REDUCCIÓN DE LA POBREZA RURAL</t>
  </si>
  <si>
    <t>DEPARTAMENTO DE AGRICULTURA COMPETITIVA</t>
  </si>
  <si>
    <t>Visita de seguimiento a la siembra de la parcela de pasto</t>
  </si>
  <si>
    <t xml:space="preserve">Visita de seguimiento a  parcela de Yuca </t>
  </si>
  <si>
    <t>César Montero y Bienvenido Carvajal</t>
  </si>
  <si>
    <t xml:space="preserve"> Octubre 13</t>
  </si>
  <si>
    <t xml:space="preserve"> Octubre 14</t>
  </si>
  <si>
    <t>Batey 4, Neyba</t>
  </si>
  <si>
    <t>Mella, Duvergé.</t>
  </si>
  <si>
    <t>Juan Valdez</t>
  </si>
  <si>
    <t>Atiles Peguero</t>
  </si>
  <si>
    <t>FACILITADO- RES</t>
  </si>
  <si>
    <t>Gira Técnica en el cultivo de Batata</t>
  </si>
  <si>
    <t>Víctor Payano</t>
  </si>
  <si>
    <t>San Juan de la Maguana</t>
  </si>
  <si>
    <t>SUB-TOTAL ACTIVIDADES Y TRANSFERENCIAS</t>
  </si>
  <si>
    <t>Ejecución Mensual Actividades y Programa de  Transferencia Tecnológica, Octubre 2022.</t>
  </si>
  <si>
    <t>Víctor Landa</t>
  </si>
  <si>
    <t>DEPARTAMENTO DE ACCESO A LAS CIENCIAS MODERNAS</t>
  </si>
  <si>
    <t>José Cepeda</t>
  </si>
  <si>
    <t>Socialización de Resultados en el cultivo de Maiz</t>
  </si>
  <si>
    <t>Bernardo Mateo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</si>
</sst>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Times New Roman"/>
      <family val="1"/>
    </font>
    <font>
      <b/>
      <sz val="9"/>
      <color rgb="FF000000"/>
      <name val="Cambria"/>
      <family val="1"/>
      <scheme val="major"/>
    </font>
    <font>
      <sz val="9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0" fillId="0" borderId="0" xfId="0" applyNumberFormat="1"/>
    <xf numFmtId="4" fontId="9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3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9527</xdr:rowOff>
    </xdr:from>
    <xdr:to>
      <xdr:col>2</xdr:col>
      <xdr:colOff>147543</xdr:colOff>
      <xdr:row>3</xdr:row>
      <xdr:rowOff>275168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414" y="9527"/>
          <a:ext cx="1069351" cy="879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16" zoomScale="135" zoomScaleNormal="135" workbookViewId="0">
      <selection activeCell="G27" sqref="G27"/>
    </sheetView>
  </sheetViews>
  <sheetFormatPr baseColWidth="10" defaultRowHeight="15" x14ac:dyDescent="0.25"/>
  <cols>
    <col min="1" max="1" width="3.5703125" customWidth="1"/>
    <col min="2" max="2" width="14" customWidth="1"/>
    <col min="3" max="3" width="18.7109375" customWidth="1"/>
    <col min="4" max="4" width="14.5703125" customWidth="1"/>
    <col min="6" max="6" width="7.7109375" customWidth="1"/>
    <col min="7" max="7" width="12.42578125" customWidth="1"/>
    <col min="8" max="8" width="9.5703125" customWidth="1"/>
    <col min="9" max="9" width="4.85546875" customWidth="1"/>
    <col min="10" max="10" width="13.7109375" customWidth="1"/>
    <col min="11" max="11" width="15.140625" customWidth="1"/>
    <col min="12" max="12" width="11.28515625" customWidth="1"/>
    <col min="13" max="13" width="14.28515625" customWidth="1"/>
    <col min="14" max="14" width="12.5703125" customWidth="1"/>
  </cols>
  <sheetData>
    <row r="1" spans="1:16" ht="16.5" customHeight="1" x14ac:dyDescent="0.2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 ht="16.5" customHeight="1" x14ac:dyDescent="0.2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</row>
    <row r="4" spans="1:16" ht="30" customHeight="1" x14ac:dyDescent="0.25">
      <c r="B4" s="1"/>
      <c r="C4" s="58" t="s">
        <v>17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 ht="18.75" customHeight="1" x14ac:dyDescent="0.25">
      <c r="A5" s="56" t="s">
        <v>36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6" ht="14.25" customHeight="1" x14ac:dyDescent="0.25"/>
    <row r="7" spans="1:16" ht="20.25" customHeight="1" thickBot="1" x14ac:dyDescent="0.3">
      <c r="A7" s="38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6" ht="20.25" customHeight="1" thickBot="1" x14ac:dyDescent="0.3">
      <c r="A8" s="32" t="s">
        <v>0</v>
      </c>
      <c r="B8" s="39" t="s">
        <v>12</v>
      </c>
      <c r="C8" s="40"/>
      <c r="D8" s="41" t="s">
        <v>1</v>
      </c>
      <c r="E8" s="41" t="s">
        <v>7</v>
      </c>
      <c r="F8" s="41" t="s">
        <v>10</v>
      </c>
      <c r="G8" s="32" t="s">
        <v>2</v>
      </c>
      <c r="H8" s="44" t="s">
        <v>18</v>
      </c>
      <c r="I8" s="45"/>
      <c r="J8" s="32" t="s">
        <v>8</v>
      </c>
      <c r="K8" s="32" t="s">
        <v>9</v>
      </c>
      <c r="L8" s="32" t="s">
        <v>14</v>
      </c>
      <c r="M8" s="32" t="s">
        <v>15</v>
      </c>
      <c r="N8" s="32" t="s">
        <v>16</v>
      </c>
    </row>
    <row r="9" spans="1:16" ht="15" customHeight="1" x14ac:dyDescent="0.25">
      <c r="A9" s="33"/>
      <c r="B9" s="32" t="s">
        <v>19</v>
      </c>
      <c r="C9" s="32" t="s">
        <v>3</v>
      </c>
      <c r="D9" s="42"/>
      <c r="E9" s="42"/>
      <c r="F9" s="42"/>
      <c r="G9" s="43"/>
      <c r="H9" s="46"/>
      <c r="I9" s="47"/>
      <c r="J9" s="52"/>
      <c r="K9" s="52"/>
      <c r="L9" s="52"/>
      <c r="M9" s="52"/>
      <c r="N9" s="52"/>
    </row>
    <row r="10" spans="1:16" ht="22.5" customHeight="1" thickBot="1" x14ac:dyDescent="0.3">
      <c r="A10" s="54"/>
      <c r="B10" s="54"/>
      <c r="C10" s="54"/>
      <c r="D10" s="55"/>
      <c r="E10" s="55"/>
      <c r="F10" s="55"/>
      <c r="G10" s="57"/>
      <c r="H10" s="62"/>
      <c r="I10" s="63"/>
      <c r="J10" s="53"/>
      <c r="K10" s="53"/>
      <c r="L10" s="53"/>
      <c r="M10" s="53"/>
      <c r="N10" s="53"/>
    </row>
    <row r="11" spans="1:16" ht="54.75" customHeight="1" thickBot="1" x14ac:dyDescent="0.3">
      <c r="A11" s="18">
        <v>1</v>
      </c>
      <c r="B11" s="14" t="s">
        <v>30</v>
      </c>
      <c r="C11" s="14" t="s">
        <v>22</v>
      </c>
      <c r="D11" s="18" t="s">
        <v>24</v>
      </c>
      <c r="E11" s="14" t="s">
        <v>25</v>
      </c>
      <c r="F11" s="18">
        <v>8</v>
      </c>
      <c r="G11" s="18" t="s">
        <v>27</v>
      </c>
      <c r="H11" s="34">
        <v>0</v>
      </c>
      <c r="I11" s="34"/>
      <c r="J11" s="12">
        <v>0</v>
      </c>
      <c r="K11" s="13">
        <v>8400</v>
      </c>
      <c r="L11" s="13">
        <v>15905.5</v>
      </c>
      <c r="M11" s="13">
        <v>2050</v>
      </c>
      <c r="N11" s="12">
        <f>+J11+K11+L11+M11</f>
        <v>26355.5</v>
      </c>
    </row>
    <row r="12" spans="1:16" ht="53.25" customHeight="1" thickBot="1" x14ac:dyDescent="0.3">
      <c r="A12" s="18">
        <v>1</v>
      </c>
      <c r="B12" s="14" t="s">
        <v>29</v>
      </c>
      <c r="C12" s="21" t="s">
        <v>23</v>
      </c>
      <c r="D12" s="18" t="s">
        <v>24</v>
      </c>
      <c r="E12" s="14" t="s">
        <v>26</v>
      </c>
      <c r="F12" s="18">
        <v>8</v>
      </c>
      <c r="G12" s="18" t="s">
        <v>28</v>
      </c>
      <c r="H12" s="34">
        <v>0</v>
      </c>
      <c r="I12" s="34"/>
      <c r="J12" s="12">
        <v>0</v>
      </c>
      <c r="K12" s="13">
        <v>8400</v>
      </c>
      <c r="L12" s="12">
        <v>15905.5</v>
      </c>
      <c r="M12" s="12">
        <v>2050</v>
      </c>
      <c r="N12" s="12">
        <f>SUM(J12:M12)</f>
        <v>26355.5</v>
      </c>
    </row>
    <row r="13" spans="1:16" ht="18" customHeight="1" thickBot="1" x14ac:dyDescent="0.3">
      <c r="A13" s="7">
        <f>SUM(A11:A12)</f>
        <v>2</v>
      </c>
      <c r="B13" s="27" t="s">
        <v>35</v>
      </c>
      <c r="C13" s="49"/>
      <c r="D13" s="49"/>
      <c r="E13" s="50"/>
      <c r="F13" s="18">
        <f>SUM(F11:F12)</f>
        <v>16</v>
      </c>
      <c r="G13" s="19"/>
      <c r="H13" s="27">
        <f>SUM(H11:I12)</f>
        <v>0</v>
      </c>
      <c r="I13" s="50"/>
      <c r="J13" s="4">
        <f>SUM(J11:J12)</f>
        <v>0</v>
      </c>
      <c r="K13" s="4">
        <f>SUM(K11:K12)</f>
        <v>16800</v>
      </c>
      <c r="L13" s="4">
        <f>SUM(L11:L12)</f>
        <v>31811</v>
      </c>
      <c r="M13" s="4">
        <f>SUM(M11:M12)</f>
        <v>4100</v>
      </c>
      <c r="N13" s="4">
        <f>SUM(N11:N12)</f>
        <v>52711</v>
      </c>
      <c r="P13" s="11" t="s">
        <v>6</v>
      </c>
    </row>
    <row r="14" spans="1:16" ht="15.75" customHeight="1" thickBot="1" x14ac:dyDescent="0.3">
      <c r="A14" s="22" t="s">
        <v>4</v>
      </c>
      <c r="B14" s="23"/>
      <c r="C14" s="23"/>
      <c r="D14" s="23"/>
      <c r="E14" s="23"/>
      <c r="F14" s="23"/>
      <c r="G14" s="24"/>
      <c r="H14" s="25"/>
      <c r="I14" s="26"/>
      <c r="J14" s="4" t="s">
        <v>6</v>
      </c>
      <c r="K14" s="20">
        <f>+K13*0.1</f>
        <v>1680</v>
      </c>
      <c r="L14" s="20"/>
      <c r="M14" s="20"/>
      <c r="N14" s="8">
        <f>K13*0.1</f>
        <v>1680</v>
      </c>
    </row>
    <row r="15" spans="1:16" ht="15.75" customHeight="1" thickBot="1" x14ac:dyDescent="0.3">
      <c r="A15" s="27" t="s">
        <v>11</v>
      </c>
      <c r="B15" s="28"/>
      <c r="C15" s="28"/>
      <c r="D15" s="28"/>
      <c r="E15" s="28"/>
      <c r="F15" s="28"/>
      <c r="G15" s="29"/>
      <c r="H15" s="30"/>
      <c r="I15" s="31"/>
      <c r="J15" s="10" t="s">
        <v>6</v>
      </c>
      <c r="K15" s="20">
        <f>+K13+K14</f>
        <v>18480</v>
      </c>
      <c r="L15" s="10"/>
      <c r="M15" s="9"/>
      <c r="N15" s="6">
        <f>SUM(N13:N14)</f>
        <v>54391</v>
      </c>
    </row>
    <row r="16" spans="1:16" x14ac:dyDescent="0.25">
      <c r="N16" s="5"/>
    </row>
    <row r="17" spans="1:16" x14ac:dyDescent="0.25">
      <c r="N17" s="5"/>
    </row>
    <row r="18" spans="1:16" ht="15.75" customHeight="1" thickBot="1" x14ac:dyDescent="0.3">
      <c r="A18" s="38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6" ht="15.75" customHeight="1" thickBot="1" x14ac:dyDescent="0.3">
      <c r="A19" s="32" t="s">
        <v>0</v>
      </c>
      <c r="B19" s="39" t="s">
        <v>12</v>
      </c>
      <c r="C19" s="40"/>
      <c r="D19" s="41" t="s">
        <v>1</v>
      </c>
      <c r="E19" s="41" t="s">
        <v>7</v>
      </c>
      <c r="F19" s="41" t="s">
        <v>10</v>
      </c>
      <c r="G19" s="32" t="s">
        <v>2</v>
      </c>
      <c r="H19" s="44" t="s">
        <v>18</v>
      </c>
      <c r="I19" s="45"/>
      <c r="J19" s="59" t="s">
        <v>8</v>
      </c>
      <c r="K19" s="59" t="s">
        <v>9</v>
      </c>
      <c r="L19" s="59" t="s">
        <v>14</v>
      </c>
      <c r="M19" s="59" t="s">
        <v>15</v>
      </c>
      <c r="N19" s="59" t="s">
        <v>16</v>
      </c>
    </row>
    <row r="20" spans="1:16" ht="15" customHeight="1" x14ac:dyDescent="0.25">
      <c r="A20" s="33"/>
      <c r="B20" s="32" t="s">
        <v>31</v>
      </c>
      <c r="C20" s="32" t="s">
        <v>3</v>
      </c>
      <c r="D20" s="42"/>
      <c r="E20" s="42"/>
      <c r="F20" s="42"/>
      <c r="G20" s="43"/>
      <c r="H20" s="46"/>
      <c r="I20" s="47"/>
      <c r="J20" s="61"/>
      <c r="K20" s="60"/>
      <c r="L20" s="61"/>
      <c r="M20" s="60"/>
      <c r="N20" s="60"/>
    </row>
    <row r="21" spans="1:16" ht="18" customHeight="1" thickBot="1" x14ac:dyDescent="0.3">
      <c r="A21" s="33"/>
      <c r="B21" s="33"/>
      <c r="C21" s="33"/>
      <c r="D21" s="42"/>
      <c r="E21" s="42"/>
      <c r="F21" s="42"/>
      <c r="G21" s="43"/>
      <c r="H21" s="46"/>
      <c r="I21" s="47"/>
      <c r="J21" s="61"/>
      <c r="K21" s="60"/>
      <c r="L21" s="61"/>
      <c r="M21" s="60"/>
      <c r="N21" s="60"/>
    </row>
    <row r="22" spans="1:16" ht="36" customHeight="1" thickBot="1" x14ac:dyDescent="0.3">
      <c r="A22" s="18">
        <v>1</v>
      </c>
      <c r="B22" s="18" t="s">
        <v>37</v>
      </c>
      <c r="C22" s="18" t="s">
        <v>32</v>
      </c>
      <c r="D22" s="18" t="s">
        <v>33</v>
      </c>
      <c r="E22" s="18" t="s">
        <v>25</v>
      </c>
      <c r="F22" s="18">
        <v>4</v>
      </c>
      <c r="G22" s="18" t="s">
        <v>34</v>
      </c>
      <c r="H22" s="34">
        <v>50</v>
      </c>
      <c r="I22" s="34"/>
      <c r="J22" s="12">
        <v>31240</v>
      </c>
      <c r="K22" s="13">
        <v>14000</v>
      </c>
      <c r="L22" s="12">
        <v>36650</v>
      </c>
      <c r="M22" s="12">
        <v>6800</v>
      </c>
      <c r="N22" s="12">
        <f>+J22+K22+L22+M22</f>
        <v>88690</v>
      </c>
    </row>
    <row r="23" spans="1:16" ht="15.75" customHeight="1" thickBot="1" x14ac:dyDescent="0.3">
      <c r="A23" s="7">
        <f>SUM(A22:A22)</f>
        <v>1</v>
      </c>
      <c r="B23" s="35" t="s">
        <v>35</v>
      </c>
      <c r="C23" s="36"/>
      <c r="D23" s="36"/>
      <c r="E23" s="37"/>
      <c r="F23" s="15">
        <f>SUM(F22:F22)</f>
        <v>4</v>
      </c>
      <c r="G23" s="16"/>
      <c r="H23" s="35">
        <f>SUM(H22:H22)</f>
        <v>50</v>
      </c>
      <c r="I23" s="37"/>
      <c r="J23" s="17">
        <f>SUM(J22:J22)</f>
        <v>31240</v>
      </c>
      <c r="K23" s="17">
        <f>SUM(K22:K22)</f>
        <v>14000</v>
      </c>
      <c r="L23" s="17">
        <f>SUM(L22:L22)</f>
        <v>36650</v>
      </c>
      <c r="M23" s="17">
        <f>SUM(M22:M22)</f>
        <v>6800</v>
      </c>
      <c r="N23" s="17">
        <f>SUM(N22:N22)</f>
        <v>88690</v>
      </c>
    </row>
    <row r="24" spans="1:16" ht="15.75" thickBot="1" x14ac:dyDescent="0.3">
      <c r="A24" s="22" t="s">
        <v>4</v>
      </c>
      <c r="B24" s="23"/>
      <c r="C24" s="23"/>
      <c r="D24" s="23"/>
      <c r="E24" s="23"/>
      <c r="F24" s="23"/>
      <c r="G24" s="24"/>
      <c r="H24" s="25"/>
      <c r="I24" s="26"/>
      <c r="J24" s="4" t="s">
        <v>6</v>
      </c>
      <c r="K24" s="20">
        <f>+K23*0.1</f>
        <v>1400</v>
      </c>
      <c r="L24" s="3"/>
      <c r="M24" s="3"/>
      <c r="N24" s="13">
        <f>K23*0.1</f>
        <v>1400</v>
      </c>
      <c r="P24" s="11" t="s">
        <v>6</v>
      </c>
    </row>
    <row r="25" spans="1:16" ht="15.75" thickBot="1" x14ac:dyDescent="0.3">
      <c r="A25" s="27" t="s">
        <v>11</v>
      </c>
      <c r="B25" s="28"/>
      <c r="C25" s="28"/>
      <c r="D25" s="28"/>
      <c r="E25" s="28"/>
      <c r="F25" s="28"/>
      <c r="G25" s="29"/>
      <c r="H25" s="30"/>
      <c r="I25" s="31"/>
      <c r="J25" s="10" t="s">
        <v>6</v>
      </c>
      <c r="K25" s="4">
        <f>+K24+K23</f>
        <v>15400</v>
      </c>
      <c r="L25" s="10"/>
      <c r="M25" s="10"/>
      <c r="N25" s="6">
        <f>SUM(N23:N24)</f>
        <v>90090</v>
      </c>
    </row>
    <row r="28" spans="1:16" ht="15.75" thickBot="1" x14ac:dyDescent="0.3">
      <c r="A28" s="38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6" ht="15.75" thickBot="1" x14ac:dyDescent="0.3">
      <c r="A29" s="32" t="s">
        <v>0</v>
      </c>
      <c r="B29" s="39" t="s">
        <v>12</v>
      </c>
      <c r="C29" s="40"/>
      <c r="D29" s="41" t="s">
        <v>1</v>
      </c>
      <c r="E29" s="41" t="s">
        <v>7</v>
      </c>
      <c r="F29" s="41" t="s">
        <v>10</v>
      </c>
      <c r="G29" s="32" t="s">
        <v>2</v>
      </c>
      <c r="H29" s="44" t="s">
        <v>18</v>
      </c>
      <c r="I29" s="45"/>
      <c r="J29" s="32" t="s">
        <v>8</v>
      </c>
      <c r="K29" s="32" t="s">
        <v>9</v>
      </c>
      <c r="L29" s="32" t="s">
        <v>14</v>
      </c>
      <c r="M29" s="32" t="s">
        <v>15</v>
      </c>
      <c r="N29" s="32" t="s">
        <v>16</v>
      </c>
    </row>
    <row r="30" spans="1:16" x14ac:dyDescent="0.25">
      <c r="A30" s="33"/>
      <c r="B30" s="32" t="s">
        <v>31</v>
      </c>
      <c r="C30" s="32" t="s">
        <v>3</v>
      </c>
      <c r="D30" s="42"/>
      <c r="E30" s="42"/>
      <c r="F30" s="42"/>
      <c r="G30" s="43"/>
      <c r="H30" s="46"/>
      <c r="I30" s="47"/>
      <c r="J30" s="48"/>
      <c r="K30" s="33"/>
      <c r="L30" s="48"/>
      <c r="M30" s="33"/>
      <c r="N30" s="33"/>
    </row>
    <row r="31" spans="1:16" ht="18.75" customHeight="1" thickBot="1" x14ac:dyDescent="0.3">
      <c r="A31" s="33"/>
      <c r="B31" s="33"/>
      <c r="C31" s="33"/>
      <c r="D31" s="42"/>
      <c r="E31" s="42"/>
      <c r="F31" s="42"/>
      <c r="G31" s="43"/>
      <c r="H31" s="46"/>
      <c r="I31" s="47"/>
      <c r="J31" s="48"/>
      <c r="K31" s="33"/>
      <c r="L31" s="48"/>
      <c r="M31" s="33"/>
      <c r="N31" s="33"/>
    </row>
    <row r="32" spans="1:16" ht="45.75" customHeight="1" thickBot="1" x14ac:dyDescent="0.3">
      <c r="A32" s="18">
        <v>1</v>
      </c>
      <c r="B32" s="18" t="s">
        <v>41</v>
      </c>
      <c r="C32" s="18" t="s">
        <v>40</v>
      </c>
      <c r="D32" s="18" t="s">
        <v>39</v>
      </c>
      <c r="E32" s="18" t="s">
        <v>25</v>
      </c>
      <c r="F32" s="18">
        <v>4</v>
      </c>
      <c r="G32" s="18" t="s">
        <v>34</v>
      </c>
      <c r="H32" s="34">
        <v>64</v>
      </c>
      <c r="I32" s="34"/>
      <c r="J32" s="12">
        <v>31240</v>
      </c>
      <c r="K32" s="13">
        <v>11200</v>
      </c>
      <c r="L32" s="12">
        <v>10300</v>
      </c>
      <c r="M32" s="12">
        <v>5600</v>
      </c>
      <c r="N32" s="12">
        <f>+J32+K32+L32+M32</f>
        <v>58340</v>
      </c>
    </row>
    <row r="33" spans="1:16" ht="15.75" thickBot="1" x14ac:dyDescent="0.3">
      <c r="A33" s="7">
        <f>SUM(A32:A32)</f>
        <v>1</v>
      </c>
      <c r="B33" s="35" t="s">
        <v>35</v>
      </c>
      <c r="C33" s="36"/>
      <c r="D33" s="36"/>
      <c r="E33" s="37"/>
      <c r="F33" s="15">
        <f>SUM(F32:F32)</f>
        <v>4</v>
      </c>
      <c r="G33" s="16"/>
      <c r="H33" s="35">
        <f>SUM(H32:H32)</f>
        <v>64</v>
      </c>
      <c r="I33" s="37"/>
      <c r="J33" s="17">
        <f>SUM(J32:J32)</f>
        <v>31240</v>
      </c>
      <c r="K33" s="17">
        <f>SUM(K32:K32)</f>
        <v>11200</v>
      </c>
      <c r="L33" s="17">
        <f>SUM(L32:L32)</f>
        <v>10300</v>
      </c>
      <c r="M33" s="17">
        <f>SUM(M32:M32)</f>
        <v>5600</v>
      </c>
      <c r="N33" s="17">
        <f>SUM(N32:N32)</f>
        <v>58340</v>
      </c>
    </row>
    <row r="34" spans="1:16" ht="15.75" thickBot="1" x14ac:dyDescent="0.3">
      <c r="A34" s="22" t="s">
        <v>4</v>
      </c>
      <c r="B34" s="23"/>
      <c r="C34" s="23"/>
      <c r="D34" s="23"/>
      <c r="E34" s="23"/>
      <c r="F34" s="23"/>
      <c r="G34" s="24"/>
      <c r="H34" s="25"/>
      <c r="I34" s="26"/>
      <c r="J34" s="4" t="s">
        <v>6</v>
      </c>
      <c r="K34" s="20">
        <f>+K33*0.1</f>
        <v>1120</v>
      </c>
      <c r="L34" s="20"/>
      <c r="M34" s="20"/>
      <c r="N34" s="13">
        <f>K33*0.1</f>
        <v>1120</v>
      </c>
    </row>
    <row r="35" spans="1:16" ht="15.75" thickBot="1" x14ac:dyDescent="0.3">
      <c r="A35" s="27" t="s">
        <v>11</v>
      </c>
      <c r="B35" s="28"/>
      <c r="C35" s="28"/>
      <c r="D35" s="28"/>
      <c r="E35" s="28"/>
      <c r="F35" s="28"/>
      <c r="G35" s="29"/>
      <c r="H35" s="30"/>
      <c r="I35" s="31"/>
      <c r="J35" s="10" t="s">
        <v>6</v>
      </c>
      <c r="K35" s="4">
        <f>+K34+K33</f>
        <v>12320</v>
      </c>
      <c r="L35" s="10"/>
      <c r="M35" s="10"/>
      <c r="N35" s="6">
        <f>SUM(N33:N34)</f>
        <v>59460</v>
      </c>
    </row>
    <row r="36" spans="1:16" x14ac:dyDescent="0.25">
      <c r="P36" s="11" t="s">
        <v>6</v>
      </c>
    </row>
  </sheetData>
  <mergeCells count="71">
    <mergeCell ref="C9:C10"/>
    <mergeCell ref="B23:E23"/>
    <mergeCell ref="A24:G24"/>
    <mergeCell ref="A25:G25"/>
    <mergeCell ref="M19:M21"/>
    <mergeCell ref="A19:A21"/>
    <mergeCell ref="A18:N18"/>
    <mergeCell ref="J8:J10"/>
    <mergeCell ref="H11:I11"/>
    <mergeCell ref="H13:I13"/>
    <mergeCell ref="H8:I10"/>
    <mergeCell ref="H14:I14"/>
    <mergeCell ref="H12:I12"/>
    <mergeCell ref="N19:N21"/>
    <mergeCell ref="B20:B21"/>
    <mergeCell ref="C20:C21"/>
    <mergeCell ref="G19:G21"/>
    <mergeCell ref="J19:J21"/>
    <mergeCell ref="K19:K21"/>
    <mergeCell ref="L19:L21"/>
    <mergeCell ref="B19:C19"/>
    <mergeCell ref="D19:D21"/>
    <mergeCell ref="E19:E21"/>
    <mergeCell ref="F19:F21"/>
    <mergeCell ref="A1:N1"/>
    <mergeCell ref="A2:N2"/>
    <mergeCell ref="K8:K10"/>
    <mergeCell ref="A8:A10"/>
    <mergeCell ref="B8:C8"/>
    <mergeCell ref="D8:D10"/>
    <mergeCell ref="E8:E10"/>
    <mergeCell ref="A7:N7"/>
    <mergeCell ref="A5:N5"/>
    <mergeCell ref="L8:L10"/>
    <mergeCell ref="M8:M10"/>
    <mergeCell ref="N8:N10"/>
    <mergeCell ref="F8:F10"/>
    <mergeCell ref="G8:G10"/>
    <mergeCell ref="B9:B10"/>
    <mergeCell ref="C4:N4"/>
    <mergeCell ref="H15:I15"/>
    <mergeCell ref="A15:G15"/>
    <mergeCell ref="H19:I21"/>
    <mergeCell ref="H22:I22"/>
    <mergeCell ref="B13:E13"/>
    <mergeCell ref="A14:G14"/>
    <mergeCell ref="H23:I23"/>
    <mergeCell ref="H24:I24"/>
    <mergeCell ref="H25:I25"/>
    <mergeCell ref="A28:N28"/>
    <mergeCell ref="A29:A31"/>
    <mergeCell ref="B29:C29"/>
    <mergeCell ref="D29:D31"/>
    <mergeCell ref="E29:E31"/>
    <mergeCell ref="F29:F31"/>
    <mergeCell ref="G29:G31"/>
    <mergeCell ref="H29:I31"/>
    <mergeCell ref="J29:J31"/>
    <mergeCell ref="K29:K31"/>
    <mergeCell ref="L29:L31"/>
    <mergeCell ref="M29:M31"/>
    <mergeCell ref="A34:G34"/>
    <mergeCell ref="H34:I34"/>
    <mergeCell ref="A35:G35"/>
    <mergeCell ref="H35:I35"/>
    <mergeCell ref="N29:N31"/>
    <mergeCell ref="B30:B31"/>
    <mergeCell ref="C30:C31"/>
    <mergeCell ref="H32:I32"/>
    <mergeCell ref="B33:E33"/>
    <mergeCell ref="H33:I3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2022-11-01T19:09:06Z</cp:lastPrinted>
  <dcterms:created xsi:type="dcterms:W3CDTF">2015-11-30T18:04:44Z</dcterms:created>
  <dcterms:modified xsi:type="dcterms:W3CDTF">2022-11-01T19:10:03Z</dcterms:modified>
</cp:coreProperties>
</file>