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13_ncr:1_{298E87B7-B8A8-4370-BA4F-4B04F56C8C53}" xr6:coauthVersionLast="47" xr6:coauthVersionMax="47" xr10:uidLastSave="{00000000-0000-0000-0000-000000000000}"/>
  <bookViews>
    <workbookView xWindow="195" yWindow="0" windowWidth="12765" windowHeight="15585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/>
  <c r="O85" i="3"/>
  <c r="P85" i="3"/>
  <c r="E85" i="3"/>
  <c r="E100" i="3"/>
  <c r="F85" i="3"/>
  <c r="G85" i="3"/>
  <c r="H85" i="3"/>
  <c r="I85" i="3"/>
  <c r="I100" i="3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/>
  <c r="D54" i="3"/>
  <c r="C54" i="3"/>
  <c r="Q53" i="3"/>
  <c r="Q52" i="3"/>
  <c r="Q51" i="3"/>
  <c r="Q50" i="3"/>
  <c r="Q49" i="3"/>
  <c r="Q48" i="3"/>
  <c r="Q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/>
  <c r="P20" i="3"/>
  <c r="O20" i="3"/>
  <c r="N20" i="3"/>
  <c r="M20" i="3"/>
  <c r="L20" i="3"/>
  <c r="K20" i="3"/>
  <c r="J20" i="3"/>
  <c r="I20" i="3"/>
  <c r="H20" i="3"/>
  <c r="H100" i="3"/>
  <c r="G20" i="3"/>
  <c r="G100" i="3"/>
  <c r="F20" i="3"/>
  <c r="E20" i="3"/>
  <c r="D20" i="3"/>
  <c r="C20" i="3"/>
  <c r="C19" i="3"/>
  <c r="C100" i="3"/>
  <c r="N19" i="3"/>
  <c r="M19" i="3"/>
  <c r="F19" i="3"/>
  <c r="E19" i="3"/>
  <c r="O18" i="4"/>
  <c r="C18" i="4"/>
  <c r="D18" i="4"/>
  <c r="J84" i="4"/>
  <c r="J99" i="4"/>
  <c r="K84" i="4"/>
  <c r="K99" i="4"/>
  <c r="C84" i="4"/>
  <c r="D84" i="4"/>
  <c r="D99" i="4"/>
  <c r="P35" i="4"/>
  <c r="P25" i="4"/>
  <c r="P19" i="4"/>
  <c r="P18" i="4"/>
  <c r="O84" i="4"/>
  <c r="O99" i="4"/>
  <c r="N84" i="4"/>
  <c r="N99" i="4"/>
  <c r="N18" i="4"/>
  <c r="E35" i="4"/>
  <c r="F71" i="4"/>
  <c r="Q74" i="4"/>
  <c r="M18" i="4"/>
  <c r="E19" i="4"/>
  <c r="H25" i="4"/>
  <c r="I35" i="4"/>
  <c r="L84" i="4"/>
  <c r="L99" i="4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/>
  <c r="J19" i="3"/>
  <c r="J85" i="3"/>
  <c r="J100" i="3"/>
  <c r="F100" i="3"/>
  <c r="Q36" i="3"/>
  <c r="Q62" i="3"/>
  <c r="Q26" i="3"/>
  <c r="D19" i="3"/>
  <c r="D100" i="3"/>
  <c r="G19" i="3"/>
  <c r="K19" i="3"/>
  <c r="O19" i="3"/>
  <c r="H19" i="3"/>
  <c r="L19" i="3"/>
  <c r="P19" i="3"/>
  <c r="I84" i="4"/>
  <c r="I99" i="4"/>
  <c r="P84" i="4"/>
  <c r="P99" i="4"/>
  <c r="E18" i="4"/>
  <c r="F18" i="4"/>
  <c r="Q25" i="4"/>
  <c r="H84" i="4"/>
  <c r="H99" i="4"/>
  <c r="I18" i="4"/>
  <c r="Q71" i="4"/>
  <c r="F84" i="4"/>
  <c r="F99" i="4"/>
  <c r="G18" i="4"/>
  <c r="Q35" i="4"/>
  <c r="Q61" i="4"/>
  <c r="E84" i="4"/>
  <c r="E99" i="4"/>
  <c r="Q19" i="4"/>
  <c r="H18" i="4"/>
  <c r="G84" i="4"/>
  <c r="G99" i="4"/>
  <c r="Q19" i="3"/>
  <c r="Q85" i="3"/>
  <c r="Q100" i="3"/>
  <c r="Q18" i="4"/>
  <c r="Q84" i="4"/>
  <c r="Q99" i="4"/>
</calcChain>
</file>

<file path=xl/sharedStrings.xml><?xml version="1.0" encoding="utf-8"?>
<sst xmlns="http://schemas.openxmlformats.org/spreadsheetml/2006/main" count="243" uniqueCount="126">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</sst>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topLeftCell="A9" zoomScale="80" zoomScaleNormal="80" zoomScaleSheetLayoutView="77" workbookViewId="0">
      <selection activeCell="H21" sqref="H21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4599349.47</v>
      </c>
      <c r="G18" s="18">
        <f t="shared" si="0"/>
        <v>5824511.3799999999</v>
      </c>
      <c r="H18" s="18">
        <f t="shared" si="0"/>
        <v>8497268.6700000018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22591873.789999999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2967378.26</v>
      </c>
      <c r="G19" s="92">
        <f t="shared" si="2"/>
        <v>2773172.88</v>
      </c>
      <c r="H19" s="92">
        <f t="shared" si="2"/>
        <v>5184046.13</v>
      </c>
      <c r="I19" s="92">
        <f t="shared" si="2"/>
        <v>0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13888559.59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>
        <v>2521871.48</v>
      </c>
      <c r="G20" s="27">
        <v>2328869.71</v>
      </c>
      <c r="H20" s="27">
        <v>2521871.48</v>
      </c>
      <c r="I20" s="27"/>
      <c r="J20" s="27"/>
      <c r="K20" s="27"/>
      <c r="L20" s="27"/>
      <c r="M20" s="27"/>
      <c r="N20" s="27"/>
      <c r="O20" s="27"/>
      <c r="P20" s="27"/>
      <c r="Q20" s="96">
        <f>SUM(E20:P20)</f>
        <v>9894484.1500000004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>
        <v>65000</v>
      </c>
      <c r="G21" s="27">
        <v>65000</v>
      </c>
      <c r="H21" s="27">
        <v>2282871.48</v>
      </c>
      <c r="I21" s="27"/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2477871.48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>
        <v>380506.77999999997</v>
      </c>
      <c r="G24" s="36">
        <v>379303.17</v>
      </c>
      <c r="H24" s="36">
        <v>379303.17</v>
      </c>
      <c r="I24" s="36"/>
      <c r="J24" s="36"/>
      <c r="K24" s="36"/>
      <c r="L24" s="36"/>
      <c r="M24" s="36"/>
      <c r="N24" s="36"/>
      <c r="O24" s="36"/>
      <c r="P24" s="36"/>
      <c r="Q24" s="96">
        <f t="shared" si="4"/>
        <v>1516203.9599999997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1631971.21</v>
      </c>
      <c r="G25" s="37">
        <f t="shared" si="5"/>
        <v>2592545.5099999998</v>
      </c>
      <c r="H25" s="37">
        <f t="shared" si="5"/>
        <v>3284889.33</v>
      </c>
      <c r="I25" s="37">
        <f t="shared" si="5"/>
        <v>0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8216188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>
        <v>352044.35</v>
      </c>
      <c r="G26" s="39">
        <v>235715.15</v>
      </c>
      <c r="H26" s="39">
        <v>192734.69999999998</v>
      </c>
      <c r="I26" s="39"/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1040250.45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>
        <v>0</v>
      </c>
      <c r="G27" s="31">
        <v>0</v>
      </c>
      <c r="H27" s="31"/>
      <c r="I27" s="31"/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>
        <v>230735.22</v>
      </c>
      <c r="G28" s="31">
        <v>131855.38</v>
      </c>
      <c r="H28" s="31">
        <v>913231.8</v>
      </c>
      <c r="I28" s="31"/>
      <c r="J28" s="31"/>
      <c r="K28" s="31"/>
      <c r="L28" s="31"/>
      <c r="M28" s="31"/>
      <c r="N28" s="31"/>
      <c r="O28" s="31"/>
      <c r="P28" s="31"/>
      <c r="Q28" s="96">
        <f t="shared" si="6"/>
        <v>1275822.3999999999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>
        <v>0</v>
      </c>
      <c r="G29" s="31">
        <v>0</v>
      </c>
      <c r="H29" s="31">
        <v>100000</v>
      </c>
      <c r="I29" s="31"/>
      <c r="J29" s="31"/>
      <c r="K29" s="31"/>
      <c r="L29" s="31"/>
      <c r="M29" s="31"/>
      <c r="N29" s="31"/>
      <c r="O29" s="31"/>
      <c r="P29" s="31"/>
      <c r="Q29" s="96">
        <f t="shared" si="6"/>
        <v>100000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>
        <v>0</v>
      </c>
      <c r="G30" s="31">
        <v>160000</v>
      </c>
      <c r="H30" s="31"/>
      <c r="I30" s="31"/>
      <c r="J30" s="31"/>
      <c r="K30" s="31"/>
      <c r="L30" s="31"/>
      <c r="M30" s="31"/>
      <c r="N30" s="31"/>
      <c r="O30" s="31"/>
      <c r="P30" s="31"/>
      <c r="Q30" s="96">
        <f t="shared" si="6"/>
        <v>160000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>
        <v>374848.65</v>
      </c>
      <c r="G31" s="31">
        <v>367345.78</v>
      </c>
      <c r="H31" s="31">
        <v>379087.02</v>
      </c>
      <c r="I31" s="31"/>
      <c r="J31" s="31"/>
      <c r="K31" s="31"/>
      <c r="L31" s="31"/>
      <c r="M31" s="31"/>
      <c r="N31" s="31"/>
      <c r="O31" s="31"/>
      <c r="P31" s="31"/>
      <c r="Q31" s="96">
        <f t="shared" si="6"/>
        <v>1498328.4500000002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>
        <v>78094.990000000005</v>
      </c>
      <c r="G32" s="31">
        <v>104757.2</v>
      </c>
      <c r="H32" s="31">
        <v>51963.81</v>
      </c>
      <c r="I32" s="31"/>
      <c r="J32" s="31"/>
      <c r="K32" s="31"/>
      <c r="L32" s="31"/>
      <c r="M32" s="31"/>
      <c r="N32" s="31"/>
      <c r="O32" s="31"/>
      <c r="P32" s="31"/>
      <c r="Q32" s="97">
        <f t="shared" si="6"/>
        <v>241405.45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>
        <v>596248</v>
      </c>
      <c r="G33" s="31">
        <v>1592872</v>
      </c>
      <c r="H33" s="31">
        <v>1647872</v>
      </c>
      <c r="I33" s="31"/>
      <c r="J33" s="31"/>
      <c r="K33" s="31"/>
      <c r="L33" s="31"/>
      <c r="M33" s="31"/>
      <c r="N33" s="31"/>
      <c r="O33" s="31"/>
      <c r="P33" s="31"/>
      <c r="Q33" s="96">
        <f t="shared" si="6"/>
        <v>3836992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96">
        <f t="shared" si="6"/>
        <v>0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120950</v>
      </c>
      <c r="H35" s="43">
        <f t="shared" si="7"/>
        <v>28333.21</v>
      </c>
      <c r="I35" s="43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149283.21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>
        <v>120950</v>
      </c>
      <c r="H36" s="39">
        <v>3431.51</v>
      </c>
      <c r="I36" s="39"/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124381.51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>
        <v>12128.1</v>
      </c>
      <c r="I38" s="31"/>
      <c r="J38" s="31"/>
      <c r="K38" s="31"/>
      <c r="L38" s="31"/>
      <c r="M38" s="31"/>
      <c r="N38" s="31"/>
      <c r="O38" s="31"/>
      <c r="P38" s="31"/>
      <c r="Q38" s="96">
        <f t="shared" si="8"/>
        <v>12128.1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96">
        <f t="shared" si="8"/>
        <v>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>
        <v>12773.6</v>
      </c>
      <c r="I44" s="31"/>
      <c r="J44" s="49"/>
      <c r="K44" s="49"/>
      <c r="L44" s="49"/>
      <c r="M44" s="49"/>
      <c r="N44" s="49"/>
      <c r="O44" s="49"/>
      <c r="P44" s="49"/>
      <c r="Q44" s="96">
        <f t="shared" si="8"/>
        <v>12773.6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337842.99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337842.99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>
        <v>337842.99</v>
      </c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337842.99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4599349.47</v>
      </c>
      <c r="G84" s="56">
        <f t="shared" si="21"/>
        <v>5824511.3799999999</v>
      </c>
      <c r="H84" s="56">
        <f>+H19+H25+H35+H45+H53+H61+H71+H76+H79</f>
        <v>8497268.6700000018</v>
      </c>
      <c r="I84" s="56">
        <f>+I19+I25+I35+I45+I53+I61+I71+I76+I79</f>
        <v>0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22591873.789999999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4599349.47</v>
      </c>
      <c r="G99" s="84">
        <f t="shared" si="25"/>
        <v>5824511.3799999999</v>
      </c>
      <c r="H99" s="84">
        <f t="shared" si="25"/>
        <v>8497268.6700000018</v>
      </c>
      <c r="I99" s="84">
        <f t="shared" si="25"/>
        <v>0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22591873.789999999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2026-01-07T18:29:11Z</cp:lastPrinted>
  <dcterms:created xsi:type="dcterms:W3CDTF">2025-05-13T13:06:16Z</dcterms:created>
  <dcterms:modified xsi:type="dcterms:W3CDTF">2026-05-08T19:55:35Z</dcterms:modified>
</cp:coreProperties>
</file>