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25BD14A6-88AF-428C-AC60-2A9E35FF8577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P43" i="5"/>
  <c r="H25" i="5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2" i="5"/>
  <c r="P41" i="5"/>
  <c r="P40" i="5"/>
  <c r="P39" i="5"/>
  <c r="P38" i="5"/>
  <c r="P37" i="5"/>
  <c r="P36" i="5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N9" i="5"/>
  <c r="M9" i="5"/>
  <c r="L9" i="5"/>
  <c r="K9" i="5"/>
  <c r="J9" i="5"/>
  <c r="I9" i="5"/>
  <c r="G9" i="5"/>
  <c r="F9" i="5"/>
  <c r="E9" i="5"/>
  <c r="D9" i="5"/>
  <c r="AC8" i="5"/>
  <c r="W8" i="5"/>
  <c r="X8" i="5" s="1"/>
  <c r="Y8" i="5" s="1"/>
  <c r="Z8" i="5" s="1"/>
  <c r="AA8" i="5" s="1"/>
  <c r="V8" i="5"/>
  <c r="P35" i="5" l="1"/>
  <c r="H73" i="5"/>
  <c r="H84" i="5" s="1"/>
  <c r="O73" i="5"/>
  <c r="O84" i="5" s="1"/>
  <c r="N73" i="5"/>
  <c r="N84" i="5" s="1"/>
  <c r="O108" i="5" s="1"/>
  <c r="M73" i="5"/>
  <c r="M84" i="5" s="1"/>
  <c r="P51" i="5"/>
  <c r="L73" i="5"/>
  <c r="L84" i="5" s="1"/>
  <c r="K73" i="5"/>
  <c r="K84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P25" i="5"/>
  <c r="G73" i="5"/>
  <c r="G84" i="5" s="1"/>
  <c r="P15" i="5"/>
  <c r="P9" i="5"/>
  <c r="AB7" i="5"/>
  <c r="AC7" i="5" s="1"/>
  <c r="E108" i="5" l="1"/>
  <c r="D108" i="5"/>
  <c r="G108" i="5"/>
  <c r="J108" i="5"/>
  <c r="F108" i="5"/>
  <c r="N108" i="5"/>
  <c r="M108" i="5"/>
  <c r="L108" i="5"/>
  <c r="K108" i="5"/>
  <c r="I108" i="5"/>
  <c r="P73" i="5"/>
  <c r="P84" i="5" s="1"/>
</calcChain>
</file>

<file path=xl/sharedStrings.xml><?xml version="1.0" encoding="utf-8"?>
<sst xmlns="http://schemas.openxmlformats.org/spreadsheetml/2006/main" count="146" uniqueCount="124">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</sst>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90" zoomScaleNormal="90" zoomScaleSheetLayoutView="90" workbookViewId="0">
      <pane xSplit="3" ySplit="9" topLeftCell="L65" activePane="bottomRight" state="frozen"/>
      <selection pane="topRight" activeCell="C1" sqref="C1"/>
      <selection pane="bottomLeft" activeCell="A10" sqref="A10"/>
      <selection pane="bottomRight" activeCell="B8" sqref="B8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14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2884643.49</v>
      </c>
      <c r="E9" s="23">
        <f t="shared" ref="E9:P9" si="1">SUM(E10:E14)</f>
        <v>2885544.0700000003</v>
      </c>
      <c r="F9" s="23">
        <f t="shared" si="1"/>
        <v>2949008.5700000003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8719196.129999999</v>
      </c>
      <c r="T9" s="24"/>
    </row>
    <row r="10" spans="1:29" s="12" customFormat="1" x14ac:dyDescent="0.25">
      <c r="A10" s="19">
        <v>2</v>
      </c>
      <c r="B10" s="25" t="s">
        <v>27</v>
      </c>
      <c r="D10" s="29">
        <v>2456297.64</v>
      </c>
      <c r="E10" s="39">
        <v>2456297.64</v>
      </c>
      <c r="F10" s="39">
        <v>2511297.64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7423892.9199999999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195000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363345.85</v>
      </c>
      <c r="E14" s="74">
        <v>364246.43000000005</v>
      </c>
      <c r="F14" s="74">
        <v>372710.93000000005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1100303.21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476606.28</v>
      </c>
      <c r="E15" s="28">
        <f t="shared" ref="E15:P15" si="3">SUM(E16:E24)</f>
        <v>633925.69000000006</v>
      </c>
      <c r="F15" s="28">
        <f t="shared" si="3"/>
        <v>2665116.17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3775648.1399999997</v>
      </c>
    </row>
    <row r="16" spans="1:29" s="12" customFormat="1" x14ac:dyDescent="0.25">
      <c r="A16" s="19">
        <v>2</v>
      </c>
      <c r="B16" s="25" t="s">
        <v>33</v>
      </c>
      <c r="D16" s="29">
        <v>196866.31999999998</v>
      </c>
      <c r="E16" s="39">
        <v>147300.21</v>
      </c>
      <c r="F16" s="39">
        <v>169359.88999999998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513526.41999999993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161660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161660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151267.03</v>
      </c>
      <c r="F18" s="39">
        <v>117523.54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268790.57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150000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150000</v>
      </c>
    </row>
    <row r="21" spans="1:16" s="12" customFormat="1" x14ac:dyDescent="0.25">
      <c r="A21" s="19">
        <v>2</v>
      </c>
      <c r="B21" s="25" t="s">
        <v>38</v>
      </c>
      <c r="D21" s="29">
        <v>279739.96000000002</v>
      </c>
      <c r="E21" s="39">
        <v>287293.40000000002</v>
      </c>
      <c r="F21" s="39">
        <v>283790.74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850824.10000000009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30049</v>
      </c>
      <c r="F22" s="39">
        <v>182782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212831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1600000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1600000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18016.05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18016.05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100890</v>
      </c>
      <c r="F25" s="28">
        <f>SUM(F26:F34)</f>
        <v>152839.51</v>
      </c>
      <c r="G25" s="28">
        <f t="shared" ref="G25:P25" si="6">SUM(G26:G34)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253729.51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8004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8004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43862.37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43862.37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54280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54280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/>
      <c r="J33" s="30"/>
      <c r="K33" s="30"/>
      <c r="L33" s="30"/>
      <c r="M33" s="30"/>
      <c r="N33" s="30"/>
      <c r="O33" s="30"/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100890</v>
      </c>
      <c r="F34" s="39">
        <v>46693.14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147583.14000000001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/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0</v>
      </c>
      <c r="E51" s="35">
        <f t="shared" ref="E51:P51" si="10">SUM(E52:E65)</f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0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0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3361249.7700000005</v>
      </c>
      <c r="E73" s="46">
        <f t="shared" ref="E73:O73" si="14">+E9+E15+E25+E35+E51+E61+E66+E69</f>
        <v>3620359.7600000002</v>
      </c>
      <c r="F73" s="46">
        <f t="shared" si="14"/>
        <v>5766964.25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12748573.779999999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3361249.7700000005</v>
      </c>
      <c r="E84" s="61">
        <f>+E73</f>
        <v>3620359.7600000002</v>
      </c>
      <c r="F84" s="61">
        <f>+F73</f>
        <v>5766964.25</v>
      </c>
      <c r="G84" s="61">
        <f t="shared" ref="G84:P84" si="15">+G73</f>
        <v>0</v>
      </c>
      <c r="H84" s="61">
        <f t="shared" si="15"/>
        <v>0</v>
      </c>
      <c r="I84" s="61">
        <f>+I73</f>
        <v>0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12748573.779999999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2</v>
      </c>
      <c r="G108" s="70">
        <f t="shared" si="16"/>
        <v>2</v>
      </c>
      <c r="H108" s="70">
        <f t="shared" si="16"/>
        <v>2</v>
      </c>
      <c r="I108" s="85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cp:lastPrinted>2024-01-11T14:10:48Z</cp:lastPrinted>
  <dcterms:created xsi:type="dcterms:W3CDTF">2023-01-10T02:04:46Z</dcterms:created>
  <dcterms:modified xsi:type="dcterms:W3CDTF">2024-04-09T19:59:15Z</dcterms:modified>
</cp:coreProperties>
</file>