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90" windowHeight="10905" activeTab="0"/>
  </bookViews>
  <sheets>
    <sheet name="Julio-diciembre 2018" sheetId="1" r:id="rId1"/>
  </sheets>
  <definedNames>
    <definedName name="_xlnm.Print_Area" localSheetId="0">'Julio-diciembre 2018'!$A$1:$M$96</definedName>
  </definedNames>
  <calcPr fullCalcOnLoad="1"/>
</workbook>
</file>

<file path=xl/sharedStrings.xml><?xml version="1.0" encoding="utf-8"?>
<sst xmlns="http://schemas.openxmlformats.org/spreadsheetml/2006/main" count="95" uniqueCount="87">
  <si>
    <t>Unidad Ejecutora:</t>
  </si>
  <si>
    <t>I. ASPECTOS GENERALES:</t>
  </si>
  <si>
    <t>Producto:</t>
  </si>
  <si>
    <t>V. ANÁLISIS DE LOS LOGROS Y DESVIACIONES:</t>
  </si>
  <si>
    <t>II. CONTRIBUCIÓN A LA ESTRATEGIA NACIONAL DE DESARROLLO Y AL PLAN NACIONAL PLURIANUAL DEL SECTOR PÚBLICO</t>
  </si>
  <si>
    <t>III. INFORMACION DEL PROGRAMA:</t>
  </si>
  <si>
    <t>Capítulo:</t>
  </si>
  <si>
    <t>Sub-Capítulo:</t>
  </si>
  <si>
    <t>Misión:</t>
  </si>
  <si>
    <t>Visión:</t>
  </si>
  <si>
    <t>Eje estratégico:</t>
  </si>
  <si>
    <t>Objetivo general:</t>
  </si>
  <si>
    <t>Nombre del programa:</t>
  </si>
  <si>
    <t>¿En qué consiste el programa?</t>
  </si>
  <si>
    <t>Objetivo(s) específico(s):</t>
  </si>
  <si>
    <t>¿Quiénes son los beneficiarios del programa?</t>
  </si>
  <si>
    <t>Logros alcanzados:</t>
  </si>
  <si>
    <t xml:space="preserve">Descripción del producto: </t>
  </si>
  <si>
    <t>Causas y justificación del desvío:</t>
  </si>
  <si>
    <t>VI. OPORTUNIDADES DE MEJORA:</t>
  </si>
  <si>
    <t>Resultados a los que contribuye el programa:</t>
  </si>
  <si>
    <t>5177 - Consejo Nacional de Investigaciones Agropecuarias y Forestales</t>
  </si>
  <si>
    <t>01 - Consejo Nacional de Investigaciones Agropecuarias y Forestales</t>
  </si>
  <si>
    <t>0001 - Consejo Nacional de Investigaciones Agropecuarias y Forestales</t>
  </si>
  <si>
    <t>3.3.4 Fortalecer el sistema nacional de ciencia, tecnología e innovación para dar respuesta a las demandas económicas, sociales y culturales de la nación y propiciar la inserción en la sociedad y economía del conocimiento</t>
  </si>
  <si>
    <t>3.DESARROLLO PRODUCTIVO</t>
  </si>
  <si>
    <t>TOTALES</t>
  </si>
  <si>
    <t>Producto</t>
  </si>
  <si>
    <t>Undad de Medida</t>
  </si>
  <si>
    <t>Productos</t>
  </si>
  <si>
    <t>Programación   Semestral</t>
  </si>
  <si>
    <t>Física                    (A)</t>
  </si>
  <si>
    <t>Ejecución Semestral</t>
  </si>
  <si>
    <t>Física                          (C)</t>
  </si>
  <si>
    <t>Financiera (RD$) (B)</t>
  </si>
  <si>
    <t>Cumplimiento</t>
  </si>
  <si>
    <t>Financiera (RD$) (D)</t>
  </si>
  <si>
    <t>Físico (E)=C/A</t>
  </si>
  <si>
    <t>Financiera (F)=D/B</t>
  </si>
  <si>
    <t xml:space="preserve">Desarrollo de políticas y fomento de investigaciones y tecnologías                                                      agropecuarias y forestales. </t>
  </si>
  <si>
    <t>IV. REPORTE DE PROGRAMACIÓN Y EJECUCIÓN FÍSICO-FINANCIERA DE LOS PRODUCTOS</t>
  </si>
  <si>
    <t>Este producto consiste en establecer las políticas públicas de investigaciones agropecuarias y forestales, acordes con las políticas de desarrollo del país, a los fines de lograr armonía entre las necesidades de los sectores productivos y la protección de los recursos naturales.</t>
  </si>
  <si>
    <t xml:space="preserve"> Fortalecer, estimular y orientar al Sistema Nacional de Generación, Validación, Difusión y Evaluación de la Adopción de Tecnología Agropecuaria y Forestal</t>
  </si>
  <si>
    <t>Informe de Evaluación Semestral de las Metas Físico-financieras.                                                                                                                                                             Periodo: Julio-Diciembre 2018</t>
  </si>
  <si>
    <t>Ser la institución líder del Sistema Nacional de Investigaciones Agropecuarias y Forestales, reconocida nacional e internacionalmente por la transparencia de sus procesos y la búsqueda de la excelencia.</t>
  </si>
  <si>
    <t>3.3  Competitividad e innovavión en un ambiente favorable a la cooperación y la responsabilidad social.</t>
  </si>
  <si>
    <t xml:space="preserve">Consiste en establecer mecanismos de captación de recursos económicos para financiar el proceso de generación, validación, difusión y evaluación de la adopción de tecnologías agropecuarias y forestales. </t>
  </si>
  <si>
    <t xml:space="preserve"> Productores líderes agropecuarios a nivel nacional.</t>
  </si>
  <si>
    <t>Desarrollo de capacidades especializadas en investigadores del sector agropecuario, ambiental y de desarrollo rural territorial.</t>
  </si>
  <si>
    <t xml:space="preserve">Cuadro: Desempeño financiero por programa </t>
  </si>
  <si>
    <t>Presupuesto Inicial</t>
  </si>
  <si>
    <t>Presupuesto vigente</t>
  </si>
  <si>
    <t>Presupuesto Ejecutado</t>
  </si>
  <si>
    <t>Porcentaje de Ejecución</t>
  </si>
  <si>
    <t xml:space="preserve">Semestre:  Julio-Diciembre  2018 </t>
  </si>
  <si>
    <t>Presupuesto  Formulado               2018</t>
  </si>
  <si>
    <t>Meta               Formulada                2018</t>
  </si>
  <si>
    <t>3015- DEFINIR POLÍTICAS  PARA EL DESARROLLO DE INVESTIGACIONES EN EL SECTOR AGROPECUARIO Y FORESTAL</t>
  </si>
  <si>
    <t>3016 -  FINANCIAR PROYECTOS DE INVESTIGACION AGROPECUARIA Y FORESTAL</t>
  </si>
  <si>
    <t xml:space="preserve">5336 - PROMOVER EL DESARROLLO DE CAPACIDADES  EN  TECNOLOGIAS AGROPECUARIAS Y FORESTALES </t>
  </si>
  <si>
    <t xml:space="preserve">Cantidad Políticas Públicas desarrolladas </t>
  </si>
  <si>
    <t xml:space="preserve">Cantidad de proyectos de  investigación financiados </t>
  </si>
  <si>
    <t>Cantidad de técnicos y productores líderes capacitados</t>
  </si>
  <si>
    <t>2.750.212.73</t>
  </si>
  <si>
    <t>424.061.26</t>
  </si>
  <si>
    <t>598.340.83</t>
  </si>
  <si>
    <t>25.540.421.51</t>
  </si>
  <si>
    <t>26.925.562.19</t>
  </si>
  <si>
    <t>28.714.695.50</t>
  </si>
  <si>
    <t>29.917.291.33</t>
  </si>
  <si>
    <r>
      <t>53.51</t>
    </r>
    <r>
      <rPr>
        <b/>
        <strike/>
        <sz val="8"/>
        <rFont val="Cambria"/>
        <family val="1"/>
      </rPr>
      <t>%</t>
    </r>
  </si>
  <si>
    <t>2.393.383.31</t>
  </si>
  <si>
    <t>87.03%</t>
  </si>
  <si>
    <t>141.1%</t>
  </si>
  <si>
    <t>105.42%</t>
  </si>
  <si>
    <t>104.19%</t>
  </si>
  <si>
    <r>
      <rPr>
        <sz val="10"/>
        <rFont val="Century Gothic"/>
        <family val="2"/>
      </rPr>
      <t xml:space="preserve"> En el semestre julio-diciembre los dos (2) documentos de políticas públicas establecidos como metas a cumplir para el presente año por CONIAF fueron culminados exitosamente, son ellos: “Transferencia de Tecnología y Asistencia Técnica para la Competitividad del Sector Agroalimentario” y “Agricultura y Ganadería de Precisión en República Dominicana”.   El presupuesto para este producto y para el semestre se estableció en RD$ 2.750.212.73.  </t>
    </r>
    <r>
      <rPr>
        <sz val="10"/>
        <color indexed="10"/>
        <rFont val="Century Gothic"/>
        <family val="2"/>
      </rPr>
      <t xml:space="preserve"> </t>
    </r>
    <r>
      <rPr>
        <sz val="10"/>
        <rFont val="Century Gothic"/>
        <family val="2"/>
      </rPr>
      <t xml:space="preserve">En este semestre y para poner en práctica estas políticas el CONIAF inició la coordinación de su ejecución con el Ministerio de Agricultura y el Instituto Dominicano de Investigaciones Agropecuarias y Forestales. Estas políticas marcan el inicio del programa de transferencia de tecnologías en aras de enfrentar los problemas que afectan a los productores en los aspectos fundamentales como la falta de capacitación y asistencia técnica. Este programa  continuará  en el 2019.        </t>
    </r>
    <r>
      <rPr>
        <sz val="10"/>
        <color indexed="10"/>
        <rFont val="Century Gothic"/>
        <family val="2"/>
      </rPr>
      <t xml:space="preserve">                                                                                                                                                           
</t>
    </r>
    <r>
      <rPr>
        <sz val="10"/>
        <rFont val="Century Gothic"/>
        <family val="2"/>
      </rPr>
      <t>Con respecto al documento de políticas públicas titulado “Agricultura y Ganadería de Precisión en República Dominicana” será puesto en práctica bajo la coordinación de CONIAF y la participación directa de la Dirección General de Ganadería y el auspicio del Ministerio de Agricultura. Próximamente estos documentos estarán disponibles para el público interesado.  En cumplimiento físico se logró una ejecución del 100% en relación a lo programado para el semestre  y en términos financieros se ejecutó la suma de</t>
    </r>
    <r>
      <rPr>
        <sz val="10"/>
        <color indexed="10"/>
        <rFont val="Century Gothic"/>
        <family val="2"/>
      </rPr>
      <t xml:space="preserve">  </t>
    </r>
    <r>
      <rPr>
        <sz val="10"/>
        <rFont val="Century Gothic"/>
        <family val="2"/>
      </rPr>
      <t>RD$2,393,383.31,  lo que representa un 87.03% en relación a lo programado para esta actividad en el semestre,</t>
    </r>
    <r>
      <rPr>
        <sz val="10"/>
        <color indexed="10"/>
        <rFont val="Century Gothic"/>
        <family val="2"/>
      </rPr>
      <t xml:space="preserve">  </t>
    </r>
    <r>
      <rPr>
        <sz val="10"/>
        <rFont val="Century Gothic"/>
        <family val="2"/>
      </rPr>
      <t xml:space="preserve">un 44.82 % con relación a lo programado anual para la actividad   y un 4.18%   con respecto al  presupuesto anual institucional.  </t>
    </r>
  </si>
  <si>
    <t>Investigaciones priorizadas para dar respuesta a las necesidades de los actores de las cadenas agroproductivas y cuencas agroforestales.</t>
  </si>
  <si>
    <r>
      <rPr>
        <sz val="10"/>
        <rFont val="Century Gothic"/>
        <family val="2"/>
      </rPr>
      <t>La meta física fue cumplida de acuerdo a lo programado para el semestre julio-diciembre 2018</t>
    </r>
    <r>
      <rPr>
        <sz val="10"/>
        <color indexed="10"/>
        <rFont val="Century Gothic"/>
        <family val="2"/>
      </rPr>
      <t>.</t>
    </r>
    <r>
      <rPr>
        <sz val="10"/>
        <rFont val="Century Gothic"/>
        <family val="2"/>
      </rPr>
      <t xml:space="preserve"> Con respecto al cumplimiento financiero se ha ejecutado  en lo que va de año para la elaboración de este producto,  la suma de  RD$4,251,475.05 equivalente a 72.6% de lo programado para el año que es de RD$5,339,727.50. El monto disponible cubrirá los compromisos de impresión y encuadernación de los dos (2) documentos de políticas públicas programados para el año y cubrir personal de planta involucrado.</t>
    </r>
  </si>
  <si>
    <t xml:space="preserve">Para el año 2018 se programó    auspiciar (proporcionando financiamiento y acompañamiento técnico) la generación y validación de 67 nuevas tecnologías para mejorar la producción del sector agropecuario.  El presupuesto anual para este producto es de RD$ 581,180.00 (ajustado al 31 de diciembre).  En este semestre no fue posible dar inicio al auspicio de ninguna de las metas que se había programado. El porcentaje de gastos reflejado está consignado a gastos fijos y pago de nómina del personal de planta involucrado con la actividad.  En términos financieros se ejecutó un monto de  RD$598,340.83, lo que representa un 141.1%, en función de lo programado para esta actividad y para el semestre, que tuvo un valor de RD$424.061.26.  El monto ejecutado equivale a un 102.95%  del presupuesto anual del producto y a un 1.07%  del presupuesto anual institucional. 
</t>
  </si>
  <si>
    <t>En este semestre la situación no tuvo variación, las metas de los proyectos de investigación continuaron sin ningún avance debido a la no asignación presupuestaria para desarrollar los 29 proyectos priorizados por la Presidencia de la República a través del Sistema de Metas de Proyectos Presidenciales. El presupuesto requerido fue establecido en RD$29,000,000.00 (RD$1,000,000.00/proyecto/año).    Estos se encuentran como metas intermedias y agrupados por áreas  temáticas de acuerdo a las metas presidenciales.  Estos proyectos se mantienen en carpeta en la programacion  del próximo año 2019.</t>
  </si>
  <si>
    <t xml:space="preserve">a).- Que la Junta  Directiva, órgano principal del Consejo, se reúna para determinar el origen de los fondos para financiar los proyectos de investigación.  Desde la promulgación de la Ley 251-12, 4 de octubre 2012, esta Junta no se ha reunido. </t>
  </si>
  <si>
    <t xml:space="preserve">b).- En cuanto a oportunidades de mejora,  se espera lograr la inclusión de nuestra carpeta de proyectos en el Sistema Nacional de Inversión Pública (SNIP) del Ministerio de Economía, Planificación y Desarrollo MEPyD, con la finalidad de especializar recursos, pués fueron aprobados por la Presidencia de la República y están a la espera de la  asignación del Codigo SNIP para especializar los recursos financieros.                                                            </t>
  </si>
  <si>
    <t>c).-El CONIAF, para el próximo  año 2018, mantiene en programación   financiar 29 proyectos de investigación preseleccionados en la Convocatoria 2013.  De igual modo mantener en su carpeta 15 proyectos relacionados con el manejo  de plagas forestales y 23 proyectos de transferencia tecnológica, los cuales fueron aprobados por la Presidencia de la República .</t>
  </si>
  <si>
    <t xml:space="preserve"> Difusión (charlas, talleres técnicos, socializaciones, etc.) de las tecnologías generadas  y validadas por el Sistema Nacional de Investigaciones Agropecuarias y Forestales (SINIAF) a los involucrados del sector agropecuario y forestal.
</t>
  </si>
  <si>
    <t>Para el año 2018 se programó la capacitación de 2,200 productores en el uso de las  tecnologías generadas y/o validadas para fortalecer el proceso de adopción, con un presupuesto anual para este producto de RD$49,984,934.50 (ajustado al 31 de diciembre). En ese sentido, la proyección fisica para este periodo se estimó en 1045 productores líderes y técnicos capacitados.  En la ejecución de este semestre julio-diciembre se logró capacitar a 785 productores líderes y técnicos.  Esta meta se cumplió en un 75.12%.   Se reportan, en la ejecución física de este semestre, registros de participación en 22 eventos de capacitación y transferencia de tecnologias realizados, con un total de 591 horas impartidas.  En términos financieros se programó un monto de RD$25,540,421.51 para las capacitaciones y actividades de transferencia de tecnologías del semestre. Se ejecutó un monto de  RD$ 26,925,562.19, lo que representa un cumplimiento de 105.42% en relación al monto programado.</t>
  </si>
  <si>
    <t>Se capacitaron 260 personas menos de lo programado porque no se realizaron los eventos que se habían programados, pues la disponibilidad financiera no fue oportuna y el costo logistico de los eventos se incrementó lo que motivó la suspensión de actividades que ya estaban coordinados.  De 31 eventos programados solo se ejecutaron 22.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</si>
</sst>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quot;RD$&quot;#,##0"/>
    <numFmt numFmtId="173" formatCode="&quot;RD$&quot;#,##0;[Red]\-&quot;RD$&quot;#,##0"/>
    <numFmt numFmtId="174" formatCode="&quot;RD$&quot;#,##0.00;\-&quot;RD$&quot;#,##0.00"/>
    <numFmt numFmtId="175" formatCode="&quot;RD$&quot;#,##0.00;[Red]\-&quot;RD$&quot;#,##0.00"/>
    <numFmt numFmtId="176" formatCode="_-&quot;RD$&quot;* #,##0_-;\-&quot;RD$&quot;* #,##0_-;_-&quot;RD$&quot;* &quot;-&quot;_-;_-@_-"/>
    <numFmt numFmtId="177" formatCode="_-* #,##0_-;\-* #,##0_-;_-* &quot;-&quot;_-;_-@_-"/>
    <numFmt numFmtId="178" formatCode="_-&quot;RD$&quot;* #,##0.00_-;\-&quot;RD$&quot;* #,##0.00_-;_-&quot;RD$&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
    <numFmt numFmtId="192" formatCode="0.0%"/>
    <numFmt numFmtId="193" formatCode="_-* #,##0.000_-;\-* #,##0.000_-;_-* &quot;-&quot;??_-;_-@_-"/>
    <numFmt numFmtId="194" formatCode="_-* #,##0.0_-;\-* #,##0.0_-;_-* &quot;-&quot;??_-;_-@_-"/>
    <numFmt numFmtId="195" formatCode="_-* #,##0_-;\-* #,##0_-;_-* &quot;-&quot;??_-;_-@_-"/>
    <numFmt numFmtId="196" formatCode="[$-10409]#,##0.00;\-#,##0.00"/>
  </numFmts>
  <fonts count="59">
    <font>
      <sz val="11"/>
      <color theme="1"/>
      <name val="Calibri"/>
      <family val="2"/>
    </font>
    <font>
      <sz val="11"/>
      <color indexed="8"/>
      <name val="Calibri"/>
      <family val="2"/>
    </font>
    <font>
      <sz val="10"/>
      <name val="Century Gothic"/>
      <family val="2"/>
    </font>
    <font>
      <b/>
      <sz val="10"/>
      <name val="Century Gothic"/>
      <family val="2"/>
    </font>
    <font>
      <b/>
      <sz val="11"/>
      <name val="Century Gothic"/>
      <family val="2"/>
    </font>
    <font>
      <sz val="9"/>
      <name val="Cambria"/>
      <family val="1"/>
    </font>
    <font>
      <b/>
      <sz val="8"/>
      <name val="Cambria"/>
      <family val="1"/>
    </font>
    <font>
      <b/>
      <sz val="9"/>
      <name val="Cambria"/>
      <family val="1"/>
    </font>
    <font>
      <b/>
      <sz val="8"/>
      <name val="Georgia"/>
      <family val="1"/>
    </font>
    <font>
      <sz val="8"/>
      <name val="Cambria"/>
      <family val="1"/>
    </font>
    <font>
      <b/>
      <strike/>
      <sz val="8"/>
      <name val="Cambria"/>
      <family val="1"/>
    </font>
    <font>
      <sz val="10"/>
      <color indexed="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name val="Calibri"/>
      <family val="2"/>
    </font>
    <font>
      <sz val="11"/>
      <name val="Calibri"/>
      <family val="2"/>
    </font>
    <font>
      <b/>
      <sz val="8"/>
      <color indexed="10"/>
      <name val="Cambria"/>
      <family val="1"/>
    </font>
    <font>
      <sz val="10"/>
      <color indexed="10"/>
      <name val="Calibri"/>
      <family val="2"/>
    </font>
    <font>
      <sz val="8"/>
      <color indexed="10"/>
      <name val="Calibri"/>
      <family val="2"/>
    </font>
    <font>
      <b/>
      <sz val="11"/>
      <color indexed="10"/>
      <name val="Century Gothic"/>
      <family val="2"/>
    </font>
    <font>
      <sz val="8"/>
      <color indexed="10"/>
      <name val="Cambria"/>
      <family val="1"/>
    </font>
    <font>
      <sz val="8"/>
      <name val="Calibri"/>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8"/>
      <color rgb="FFFF0000"/>
      <name val="Cambria"/>
      <family val="1"/>
    </font>
    <font>
      <sz val="10"/>
      <color rgb="FFFF0000"/>
      <name val="Calibri"/>
      <family val="2"/>
    </font>
    <font>
      <sz val="10"/>
      <color rgb="FFFF0000"/>
      <name val="Century Gothic"/>
      <family val="2"/>
    </font>
    <font>
      <sz val="8"/>
      <color rgb="FFFF0000"/>
      <name val="Calibri"/>
      <family val="2"/>
    </font>
    <font>
      <b/>
      <sz val="11"/>
      <color rgb="FFFF0000"/>
      <name val="Century Gothic"/>
      <family val="2"/>
    </font>
    <font>
      <sz val="8"/>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EEBF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border>
    <border>
      <left style="medium"/>
      <right style="medium"/>
      <top style="thin"/>
      <bottom/>
    </border>
    <border>
      <left style="medium"/>
      <right style="medium"/>
      <top style="medium">
        <color rgb="FF000000"/>
      </top>
      <bottom/>
    </border>
    <border>
      <left style="medium"/>
      <right style="medium"/>
      <top/>
      <bottom style="medium">
        <color rgb="FF000000"/>
      </bottom>
    </border>
    <border>
      <left style="medium"/>
      <right>
        <color indexed="63"/>
      </right>
      <top style="medium"/>
      <bottom/>
    </border>
    <border>
      <left style="medium"/>
      <right>
        <color indexed="63"/>
      </right>
      <top/>
      <bottom/>
    </border>
    <border>
      <left style="medium"/>
      <right>
        <color indexed="63"/>
      </right>
      <top/>
      <bottom style="medium"/>
    </border>
    <border>
      <left>
        <color indexed="63"/>
      </left>
      <right>
        <color indexed="63"/>
      </right>
      <top style="medium"/>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42">
    <xf numFmtId="0" fontId="0" fillId="0" borderId="0" xfId="0" applyFont="1" applyAlignment="1">
      <alignment/>
    </xf>
    <xf numFmtId="0" fontId="28" fillId="0" borderId="0" xfId="0" applyFont="1" applyAlignment="1">
      <alignment/>
    </xf>
    <xf numFmtId="0" fontId="3" fillId="0" borderId="0" xfId="0" applyFont="1" applyBorder="1" applyAlignment="1">
      <alignment horizontal="left" vertical="center" wrapText="1"/>
    </xf>
    <xf numFmtId="49" fontId="2" fillId="0" borderId="0" xfId="0" applyNumberFormat="1" applyFont="1" applyBorder="1" applyAlignment="1">
      <alignment horizontal="center" vertical="center"/>
    </xf>
    <xf numFmtId="0" fontId="29" fillId="0" borderId="0" xfId="0" applyFont="1" applyAlignment="1">
      <alignment/>
    </xf>
    <xf numFmtId="0" fontId="48" fillId="33" borderId="0" xfId="0" applyFont="1" applyFill="1" applyAlignment="1">
      <alignment/>
    </xf>
    <xf numFmtId="0" fontId="48" fillId="0" borderId="0" xfId="0" applyFont="1" applyAlignment="1">
      <alignment/>
    </xf>
    <xf numFmtId="0" fontId="4" fillId="2" borderId="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9" fontId="0" fillId="0" borderId="0" xfId="53" applyFont="1" applyAlignment="1">
      <alignment/>
    </xf>
    <xf numFmtId="0" fontId="29" fillId="0" borderId="0" xfId="0" applyFont="1" applyAlignment="1">
      <alignment wrapText="1"/>
    </xf>
    <xf numFmtId="0" fontId="48" fillId="0" borderId="0" xfId="0" applyFont="1" applyAlignment="1">
      <alignment wrapText="1"/>
    </xf>
    <xf numFmtId="0" fontId="54" fillId="0" borderId="0" xfId="0" applyFont="1" applyAlignment="1">
      <alignment/>
    </xf>
    <xf numFmtId="49" fontId="55" fillId="0" borderId="0" xfId="0" applyNumberFormat="1" applyFont="1" applyBorder="1" applyAlignment="1">
      <alignment horizontal="center" vertical="center"/>
    </xf>
    <xf numFmtId="0" fontId="55" fillId="0" borderId="0" xfId="0" applyFont="1" applyBorder="1" applyAlignment="1" applyProtection="1">
      <alignment horizontal="left" vertical="top" wrapText="1"/>
      <protection locked="0"/>
    </xf>
    <xf numFmtId="0" fontId="55" fillId="0" borderId="0" xfId="0" applyFont="1" applyBorder="1" applyAlignment="1" applyProtection="1">
      <alignment horizontal="justify" vertical="top" wrapText="1"/>
      <protection locked="0"/>
    </xf>
    <xf numFmtId="179" fontId="56" fillId="0" borderId="0" xfId="47" applyFont="1" applyAlignment="1">
      <alignment/>
    </xf>
    <xf numFmtId="0" fontId="57" fillId="0" borderId="0" xfId="0" applyFont="1" applyBorder="1" applyAlignment="1">
      <alignment horizontal="left" vertical="center" wrapText="1"/>
    </xf>
    <xf numFmtId="179" fontId="56" fillId="0" borderId="13" xfId="0" applyNumberFormat="1" applyFont="1" applyBorder="1" applyAlignment="1">
      <alignment/>
    </xf>
    <xf numFmtId="0" fontId="56" fillId="0" borderId="13" xfId="0" applyFont="1" applyBorder="1" applyAlignment="1">
      <alignment/>
    </xf>
    <xf numFmtId="195" fontId="58" fillId="0" borderId="13" xfId="0" applyNumberFormat="1" applyFont="1" applyBorder="1" applyAlignment="1">
      <alignment horizontal="center" vertical="center"/>
    </xf>
    <xf numFmtId="0" fontId="7" fillId="2" borderId="0" xfId="0" applyFont="1" applyFill="1" applyBorder="1" applyAlignment="1">
      <alignment horizontal="center" vertical="center" wrapText="1"/>
    </xf>
    <xf numFmtId="179" fontId="6" fillId="2" borderId="0" xfId="47" applyFont="1" applyFill="1" applyBorder="1" applyAlignment="1">
      <alignment vertical="center" wrapText="1"/>
    </xf>
    <xf numFmtId="0" fontId="9" fillId="0" borderId="13" xfId="0" applyFont="1" applyBorder="1" applyAlignment="1">
      <alignment horizontal="center"/>
    </xf>
    <xf numFmtId="0" fontId="35" fillId="0" borderId="13" xfId="0" applyFont="1" applyBorder="1" applyAlignment="1">
      <alignment horizontal="center"/>
    </xf>
    <xf numFmtId="4" fontId="9" fillId="0" borderId="14" xfId="0" applyNumberFormat="1" applyFont="1" applyBorder="1" applyAlignment="1">
      <alignment/>
    </xf>
    <xf numFmtId="179" fontId="9" fillId="0" borderId="13" xfId="0" applyNumberFormat="1" applyFont="1" applyBorder="1" applyAlignment="1">
      <alignment/>
    </xf>
    <xf numFmtId="0" fontId="4" fillId="2" borderId="0" xfId="0" applyFont="1" applyFill="1" applyBorder="1" applyAlignment="1">
      <alignment horizontal="left" vertical="center" wrapText="1"/>
    </xf>
    <xf numFmtId="9" fontId="9" fillId="0" borderId="13" xfId="53" applyFont="1" applyBorder="1" applyAlignment="1">
      <alignment horizontal="center"/>
    </xf>
    <xf numFmtId="0" fontId="29" fillId="33" borderId="0" xfId="0" applyFont="1" applyFill="1" applyAlignment="1">
      <alignment/>
    </xf>
    <xf numFmtId="0" fontId="4" fillId="8" borderId="0" xfId="0" applyFont="1" applyFill="1" applyBorder="1" applyAlignment="1">
      <alignment horizontal="left" vertical="center" wrapText="1"/>
    </xf>
    <xf numFmtId="0" fontId="4" fillId="8" borderId="0" xfId="0" applyFont="1" applyFill="1" applyBorder="1" applyAlignment="1">
      <alignment horizontal="left" vertical="center"/>
    </xf>
    <xf numFmtId="0" fontId="7" fillId="2" borderId="0" xfId="0" applyFont="1" applyFill="1" applyBorder="1" applyAlignment="1">
      <alignment horizontal="right" vertical="center" wrapText="1"/>
    </xf>
    <xf numFmtId="0" fontId="6" fillId="2" borderId="0" xfId="0" applyFont="1" applyFill="1" applyBorder="1" applyAlignment="1">
      <alignment horizontal="center" vertical="center" wrapText="1"/>
    </xf>
    <xf numFmtId="179" fontId="6" fillId="2" borderId="0" xfId="47" applyFont="1" applyFill="1" applyBorder="1" applyAlignment="1">
      <alignment horizontal="center" vertical="center" wrapText="1"/>
    </xf>
    <xf numFmtId="0" fontId="7" fillId="0" borderId="0" xfId="0" applyFont="1" applyAlignment="1">
      <alignment horizontal="center" wrapText="1"/>
    </xf>
    <xf numFmtId="0" fontId="7" fillId="2" borderId="0" xfId="0" applyFont="1" applyFill="1" applyBorder="1" applyAlignment="1">
      <alignment horizontal="center" vertical="center" wrapText="1"/>
    </xf>
    <xf numFmtId="0" fontId="6" fillId="0" borderId="0" xfId="0" applyFont="1" applyAlignment="1">
      <alignment horizontal="center" wrapText="1"/>
    </xf>
    <xf numFmtId="9" fontId="9" fillId="0" borderId="15" xfId="53" applyFont="1" applyBorder="1" applyAlignment="1">
      <alignment horizontal="center" vertical="center" wrapText="1"/>
    </xf>
    <xf numFmtId="9" fontId="9" fillId="0" borderId="16" xfId="53" applyFont="1" applyBorder="1" applyAlignment="1">
      <alignment wrapText="1"/>
    </xf>
    <xf numFmtId="9" fontId="9" fillId="0" borderId="17" xfId="53" applyFont="1" applyBorder="1" applyAlignment="1">
      <alignment wrapText="1"/>
    </xf>
    <xf numFmtId="0" fontId="2" fillId="0" borderId="0" xfId="0" applyFont="1" applyBorder="1" applyAlignment="1" applyProtection="1">
      <alignment horizontal="justify" vertical="top" wrapText="1"/>
      <protection locked="0"/>
    </xf>
    <xf numFmtId="0" fontId="29" fillId="0" borderId="0" xfId="0" applyFont="1" applyAlignment="1">
      <alignment wrapText="1"/>
    </xf>
    <xf numFmtId="0" fontId="8" fillId="2" borderId="18"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 fillId="0" borderId="0" xfId="0" applyFont="1" applyBorder="1" applyAlignment="1">
      <alignment horizontal="left" vertical="center"/>
    </xf>
    <xf numFmtId="179" fontId="9" fillId="0" borderId="16" xfId="47" applyFont="1" applyBorder="1" applyAlignment="1">
      <alignment horizontal="center" vertical="center" wrapText="1"/>
    </xf>
    <xf numFmtId="179" fontId="9" fillId="0" borderId="16" xfId="47" applyFont="1" applyBorder="1" applyAlignment="1">
      <alignment wrapText="1"/>
    </xf>
    <xf numFmtId="179" fontId="9" fillId="0" borderId="20" xfId="47" applyFont="1" applyBorder="1" applyAlignment="1">
      <alignment wrapText="1"/>
    </xf>
    <xf numFmtId="0" fontId="6" fillId="2" borderId="18" xfId="0" applyFont="1" applyFill="1" applyBorder="1" applyAlignment="1">
      <alignment horizontal="center" vertical="center" wrapText="1"/>
    </xf>
    <xf numFmtId="0" fontId="6" fillId="0" borderId="19" xfId="0" applyFont="1" applyBorder="1" applyAlignment="1">
      <alignment/>
    </xf>
    <xf numFmtId="0" fontId="6" fillId="2" borderId="19" xfId="0" applyFont="1" applyFill="1" applyBorder="1" applyAlignment="1">
      <alignment/>
    </xf>
    <xf numFmtId="0" fontId="9" fillId="0" borderId="16" xfId="47" applyNumberFormat="1" applyFont="1" applyBorder="1" applyAlignment="1">
      <alignment horizontal="center" vertical="center" wrapText="1"/>
    </xf>
    <xf numFmtId="0" fontId="9" fillId="0" borderId="16" xfId="47" applyNumberFormat="1" applyFont="1" applyBorder="1" applyAlignment="1">
      <alignment horizontal="center" vertical="center"/>
    </xf>
    <xf numFmtId="0" fontId="9" fillId="0" borderId="20" xfId="47" applyNumberFormat="1" applyFont="1" applyBorder="1" applyAlignment="1">
      <alignment horizontal="center" vertical="center"/>
    </xf>
    <xf numFmtId="0" fontId="4"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justify" vertical="center" wrapText="1"/>
      <protection locked="0"/>
    </xf>
    <xf numFmtId="0" fontId="4" fillId="2" borderId="0" xfId="0" applyFont="1" applyFill="1" applyBorder="1" applyAlignment="1">
      <alignment horizontal="left" vertical="center" wrapText="1"/>
    </xf>
    <xf numFmtId="0" fontId="2" fillId="0" borderId="0" xfId="0" applyFont="1" applyAlignment="1">
      <alignment horizontal="justify" vertical="center" wrapText="1"/>
    </xf>
    <xf numFmtId="0" fontId="3" fillId="33" borderId="0" xfId="0" applyFont="1" applyFill="1" applyBorder="1" applyAlignment="1">
      <alignment horizontal="left" vertical="top"/>
    </xf>
    <xf numFmtId="0" fontId="4" fillId="8" borderId="0" xfId="0" applyFont="1" applyFill="1" applyBorder="1" applyAlignment="1" applyProtection="1">
      <alignment horizontal="left" vertical="center" wrapText="1"/>
      <protection locked="0"/>
    </xf>
    <xf numFmtId="0" fontId="29" fillId="8" borderId="0" xfId="0" applyFont="1" applyFill="1" applyAlignment="1">
      <alignment horizontal="left" vertical="center" wrapText="1"/>
    </xf>
    <xf numFmtId="0" fontId="29" fillId="8" borderId="0" xfId="0" applyFont="1" applyFill="1" applyAlignment="1">
      <alignment wrapText="1"/>
    </xf>
    <xf numFmtId="0" fontId="2" fillId="33" borderId="0" xfId="0" applyFont="1" applyFill="1" applyBorder="1" applyAlignment="1" applyProtection="1">
      <alignment horizontal="justify" vertical="top" wrapText="1"/>
      <protection locked="0"/>
    </xf>
    <xf numFmtId="0" fontId="3" fillId="33" borderId="0" xfId="0" applyFont="1" applyFill="1" applyBorder="1" applyAlignment="1">
      <alignment horizontal="left" vertical="center"/>
    </xf>
    <xf numFmtId="0" fontId="4" fillId="33" borderId="0" xfId="0" applyFont="1" applyFill="1" applyBorder="1" applyAlignment="1">
      <alignment horizontal="justify" vertical="center"/>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4" fontId="9" fillId="0" borderId="21" xfId="0" applyNumberFormat="1" applyFont="1" applyBorder="1" applyAlignment="1">
      <alignment horizontal="right" vertical="center" wrapText="1"/>
    </xf>
    <xf numFmtId="4" fontId="9" fillId="0" borderId="19" xfId="0" applyNumberFormat="1" applyFont="1" applyBorder="1" applyAlignment="1">
      <alignment horizontal="right" vertical="center" wrapText="1"/>
    </xf>
    <xf numFmtId="4" fontId="9" fillId="0" borderId="22" xfId="0" applyNumberFormat="1" applyFont="1" applyBorder="1" applyAlignment="1">
      <alignment horizontal="right" vertical="center" wrapText="1"/>
    </xf>
    <xf numFmtId="3" fontId="6" fillId="0" borderId="21"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22" xfId="0" applyNumberFormat="1" applyFont="1" applyBorder="1" applyAlignment="1">
      <alignment horizontal="center" vertical="center" wrapText="1"/>
    </xf>
    <xf numFmtId="0" fontId="3" fillId="8" borderId="0" xfId="0" applyFont="1" applyFill="1" applyBorder="1" applyAlignment="1" applyProtection="1">
      <alignment horizontal="left" vertical="center" wrapText="1"/>
      <protection locked="0"/>
    </xf>
    <xf numFmtId="0" fontId="55" fillId="33" borderId="0" xfId="0" applyFont="1" applyFill="1" applyBorder="1" applyAlignment="1" applyProtection="1">
      <alignment horizontal="justify" vertical="top" wrapText="1"/>
      <protection locked="0"/>
    </xf>
    <xf numFmtId="0" fontId="48" fillId="0" borderId="0" xfId="0" applyFont="1" applyAlignment="1">
      <alignment wrapText="1"/>
    </xf>
    <xf numFmtId="179" fontId="9" fillId="0" borderId="15" xfId="47" applyFont="1" applyBorder="1" applyAlignment="1">
      <alignment horizontal="center" vertical="center" wrapText="1"/>
    </xf>
    <xf numFmtId="179" fontId="9" fillId="0" borderId="17" xfId="47" applyFont="1" applyBorder="1" applyAlignment="1">
      <alignment wrapText="1"/>
    </xf>
    <xf numFmtId="3" fontId="9" fillId="0" borderId="15" xfId="47" applyNumberFormat="1" applyFont="1" applyBorder="1" applyAlignment="1">
      <alignment horizontal="center" vertical="center" wrapText="1"/>
    </xf>
    <xf numFmtId="0" fontId="9" fillId="0" borderId="16" xfId="0"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4" fontId="9" fillId="0" borderId="18" xfId="0" applyNumberFormat="1" applyFont="1" applyBorder="1" applyAlignment="1">
      <alignment horizontal="right" vertical="center" wrapText="1"/>
    </xf>
    <xf numFmtId="0" fontId="9" fillId="0" borderId="23"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25" xfId="0" applyFont="1" applyBorder="1" applyAlignment="1">
      <alignment horizontal="justify" vertical="center" wrapText="1"/>
    </xf>
    <xf numFmtId="1" fontId="9" fillId="0" borderId="16" xfId="0" applyNumberFormat="1" applyFont="1" applyBorder="1" applyAlignment="1">
      <alignment horizontal="center" vertical="center" wrapText="1"/>
    </xf>
    <xf numFmtId="0" fontId="9" fillId="0" borderId="16" xfId="0" applyFont="1" applyBorder="1" applyAlignment="1">
      <alignment wrapText="1"/>
    </xf>
    <xf numFmtId="0" fontId="9" fillId="0" borderId="20" xfId="0" applyFont="1" applyBorder="1" applyAlignment="1">
      <alignment wrapText="1"/>
    </xf>
    <xf numFmtId="0" fontId="6" fillId="0" borderId="18" xfId="0" applyFont="1" applyBorder="1" applyAlignment="1">
      <alignment horizontal="center" vertical="center" wrapText="1"/>
    </xf>
    <xf numFmtId="0" fontId="53" fillId="0" borderId="18" xfId="0" applyFont="1" applyBorder="1" applyAlignment="1">
      <alignment horizontal="center" vertical="center"/>
    </xf>
    <xf numFmtId="0" fontId="53" fillId="0" borderId="19" xfId="0" applyFont="1" applyBorder="1" applyAlignment="1">
      <alignment/>
    </xf>
    <xf numFmtId="0" fontId="53" fillId="0" borderId="14" xfId="0" applyFont="1" applyBorder="1" applyAlignment="1">
      <alignment/>
    </xf>
    <xf numFmtId="0" fontId="6" fillId="2" borderId="2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vertical="center"/>
    </xf>
    <xf numFmtId="179" fontId="9" fillId="0" borderId="15" xfId="47" applyFont="1" applyBorder="1" applyAlignment="1" quotePrefix="1">
      <alignment horizontal="center" vertical="center" wrapText="1"/>
    </xf>
    <xf numFmtId="0" fontId="55" fillId="33" borderId="0" xfId="0" applyFont="1" applyFill="1" applyBorder="1" applyAlignment="1" applyProtection="1">
      <alignment horizontal="justify" vertical="center" wrapText="1"/>
      <protection locked="0"/>
    </xf>
    <xf numFmtId="0" fontId="4" fillId="8" borderId="26" xfId="0" applyFont="1" applyFill="1" applyBorder="1" applyAlignment="1">
      <alignment horizontal="justify" vertical="center" wrapText="1"/>
    </xf>
    <xf numFmtId="0" fontId="29" fillId="8" borderId="26" xfId="0" applyFont="1" applyFill="1" applyBorder="1" applyAlignment="1">
      <alignment wrapText="1"/>
    </xf>
    <xf numFmtId="0" fontId="9" fillId="0" borderId="17" xfId="0" applyFont="1" applyBorder="1" applyAlignment="1">
      <alignment wrapText="1"/>
    </xf>
    <xf numFmtId="0" fontId="3" fillId="2" borderId="0" xfId="0" applyFont="1" applyFill="1" applyBorder="1" applyAlignment="1" applyProtection="1">
      <alignment horizontal="left" vertical="center" wrapText="1"/>
      <protection locked="0"/>
    </xf>
    <xf numFmtId="0" fontId="29" fillId="2" borderId="0" xfId="0" applyFont="1" applyFill="1" applyAlignment="1">
      <alignment horizontal="left" vertical="center" wrapText="1"/>
    </xf>
    <xf numFmtId="0" fontId="29" fillId="2" borderId="0" xfId="0" applyFont="1" applyFill="1" applyAlignment="1">
      <alignment wrapText="1"/>
    </xf>
    <xf numFmtId="0" fontId="48" fillId="0" borderId="0" xfId="0" applyFont="1" applyAlignment="1">
      <alignment horizontal="justify" vertical="top" wrapText="1"/>
    </xf>
    <xf numFmtId="179" fontId="9" fillId="0" borderId="16" xfId="47" applyFont="1" applyBorder="1" applyAlignment="1">
      <alignment/>
    </xf>
    <xf numFmtId="179" fontId="9" fillId="0" borderId="20" xfId="47" applyFont="1" applyBorder="1" applyAlignment="1">
      <alignment/>
    </xf>
    <xf numFmtId="1" fontId="9" fillId="0" borderId="15" xfId="0" applyNumberFormat="1" applyFont="1" applyBorder="1" applyAlignment="1">
      <alignment horizontal="center" vertical="center" wrapText="1"/>
    </xf>
    <xf numFmtId="0" fontId="3" fillId="2" borderId="0" xfId="0" applyFont="1" applyFill="1" applyBorder="1" applyAlignment="1" applyProtection="1">
      <alignment horizontal="left" vertical="center"/>
      <protection locked="0"/>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vertical="center" wrapText="1"/>
    </xf>
    <xf numFmtId="0" fontId="9" fillId="0" borderId="18" xfId="47" applyNumberFormat="1" applyFont="1" applyBorder="1" applyAlignment="1">
      <alignment horizontal="center" vertical="center" wrapText="1"/>
    </xf>
    <xf numFmtId="0" fontId="9" fillId="0" borderId="19" xfId="47" applyNumberFormat="1" applyFont="1" applyBorder="1" applyAlignment="1">
      <alignment horizontal="center" vertical="center" wrapText="1"/>
    </xf>
    <xf numFmtId="0" fontId="9" fillId="0" borderId="14" xfId="47" applyNumberFormat="1" applyFont="1" applyBorder="1" applyAlignment="1">
      <alignment horizontal="center" vertical="center" wrapText="1"/>
    </xf>
    <xf numFmtId="0" fontId="3" fillId="2" borderId="0" xfId="0" applyFont="1" applyFill="1" applyBorder="1" applyAlignment="1">
      <alignment horizontal="left" vertical="center" wrapText="1"/>
    </xf>
    <xf numFmtId="0" fontId="2" fillId="0" borderId="0" xfId="0" applyFont="1" applyBorder="1" applyAlignment="1" applyProtection="1">
      <alignment horizontal="left" vertical="center"/>
      <protection locked="0"/>
    </xf>
    <xf numFmtId="0" fontId="55" fillId="0" borderId="0" xfId="0" applyFont="1" applyBorder="1" applyAlignment="1" applyProtection="1">
      <alignment horizontal="left" vertical="top"/>
      <protection locked="0"/>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10" fontId="9" fillId="0" borderId="15" xfId="53" applyNumberFormat="1" applyFont="1" applyBorder="1" applyAlignment="1">
      <alignment horizontal="center" vertical="center" wrapText="1"/>
    </xf>
    <xf numFmtId="10" fontId="9" fillId="0" borderId="16" xfId="53" applyNumberFormat="1" applyFont="1" applyBorder="1" applyAlignment="1">
      <alignment wrapText="1"/>
    </xf>
    <xf numFmtId="10" fontId="9" fillId="0" borderId="17" xfId="53" applyNumberFormat="1" applyFont="1" applyBorder="1" applyAlignment="1">
      <alignment wrapText="1"/>
    </xf>
    <xf numFmtId="0" fontId="2" fillId="33" borderId="0" xfId="0" applyFont="1" applyFill="1" applyBorder="1" applyAlignment="1" applyProtection="1">
      <alignment horizontal="justify"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6"/>
  <sheetViews>
    <sheetView showGridLines="0" tabSelected="1" zoomScale="120" zoomScaleNormal="120" zoomScaleSheetLayoutView="120" zoomScalePageLayoutView="0" workbookViewId="0" topLeftCell="A85">
      <selection activeCell="A89" sqref="A89:M90"/>
    </sheetView>
  </sheetViews>
  <sheetFormatPr defaultColWidth="11.421875" defaultRowHeight="15"/>
  <cols>
    <col min="1" max="1" width="16.140625" style="0" customWidth="1"/>
    <col min="2" max="2" width="10.57421875" style="0" customWidth="1"/>
    <col min="3" max="3" width="0.85546875" style="0" hidden="1" customWidth="1"/>
    <col min="4" max="4" width="11.28125" style="0" customWidth="1"/>
    <col min="5" max="5" width="9.7109375" style="0" customWidth="1"/>
    <col min="6" max="6" width="0.5625" style="0" customWidth="1"/>
    <col min="7" max="7" width="7.140625" style="0" customWidth="1"/>
    <col min="8" max="8" width="13.00390625" style="0" customWidth="1"/>
    <col min="9" max="9" width="6.8515625" style="0" customWidth="1"/>
    <col min="10" max="10" width="11.28125" style="0" customWidth="1"/>
    <col min="11" max="11" width="0.71875" style="0" customWidth="1"/>
    <col min="12" max="12" width="8.7109375" style="0" customWidth="1"/>
    <col min="13" max="13" width="9.8515625" style="0" customWidth="1"/>
  </cols>
  <sheetData>
    <row r="1" spans="1:13" ht="36.75" customHeight="1">
      <c r="A1" s="127" t="s">
        <v>43</v>
      </c>
      <c r="B1" s="127"/>
      <c r="C1" s="127"/>
      <c r="D1" s="127"/>
      <c r="E1" s="127"/>
      <c r="F1" s="127"/>
      <c r="G1" s="127"/>
      <c r="H1" s="44"/>
      <c r="I1" s="44"/>
      <c r="J1" s="44"/>
      <c r="K1" s="44"/>
      <c r="L1" s="44"/>
      <c r="M1" s="44"/>
    </row>
    <row r="2" spans="1:13" ht="30" customHeight="1">
      <c r="A2" s="2" t="s">
        <v>6</v>
      </c>
      <c r="B2" s="2"/>
      <c r="C2" s="63" t="s">
        <v>21</v>
      </c>
      <c r="D2" s="128"/>
      <c r="E2" s="128"/>
      <c r="F2" s="128"/>
      <c r="G2" s="128"/>
      <c r="H2" s="44"/>
      <c r="I2" s="44"/>
      <c r="J2" s="44"/>
      <c r="K2" s="44"/>
      <c r="L2" s="44"/>
      <c r="M2" s="44"/>
    </row>
    <row r="3" spans="1:13" ht="25.5" customHeight="1">
      <c r="A3" s="2" t="s">
        <v>7</v>
      </c>
      <c r="B3" s="2"/>
      <c r="C3" s="63" t="s">
        <v>22</v>
      </c>
      <c r="D3" s="128"/>
      <c r="E3" s="128"/>
      <c r="F3" s="128"/>
      <c r="G3" s="128"/>
      <c r="H3" s="44"/>
      <c r="I3" s="44"/>
      <c r="J3" s="44"/>
      <c r="K3" s="44"/>
      <c r="L3" s="44"/>
      <c r="M3" s="44"/>
    </row>
    <row r="4" spans="1:13" ht="32.25" customHeight="1">
      <c r="A4" s="2" t="s">
        <v>0</v>
      </c>
      <c r="B4" s="2"/>
      <c r="C4" s="63" t="s">
        <v>23</v>
      </c>
      <c r="D4" s="128"/>
      <c r="E4" s="128"/>
      <c r="F4" s="128"/>
      <c r="G4" s="128"/>
      <c r="H4" s="44"/>
      <c r="I4" s="44"/>
      <c r="J4" s="44"/>
      <c r="K4" s="44"/>
      <c r="L4" s="44"/>
      <c r="M4" s="44"/>
    </row>
    <row r="5" spans="1:13" ht="22.5" customHeight="1">
      <c r="A5" s="125" t="s">
        <v>1</v>
      </c>
      <c r="B5" s="125"/>
      <c r="C5" s="125"/>
      <c r="D5" s="125"/>
      <c r="E5" s="125"/>
      <c r="F5" s="125"/>
      <c r="G5" s="125"/>
      <c r="H5" s="1"/>
      <c r="I5" s="4"/>
      <c r="J5" s="4"/>
      <c r="K5" s="4"/>
      <c r="L5" s="4"/>
      <c r="M5" s="4"/>
    </row>
    <row r="6" spans="1:13" ht="15" customHeight="1">
      <c r="A6" s="126" t="s">
        <v>8</v>
      </c>
      <c r="B6" s="126"/>
      <c r="C6" s="126"/>
      <c r="D6" s="126"/>
      <c r="E6" s="126"/>
      <c r="F6" s="126"/>
      <c r="G6" s="126"/>
      <c r="H6" s="44"/>
      <c r="I6" s="4"/>
      <c r="J6" s="4"/>
      <c r="K6" s="4"/>
      <c r="L6" s="4"/>
      <c r="M6" s="4"/>
    </row>
    <row r="7" spans="1:13" ht="20.25" customHeight="1">
      <c r="A7" s="64" t="s">
        <v>42</v>
      </c>
      <c r="B7" s="64"/>
      <c r="C7" s="64"/>
      <c r="D7" s="64"/>
      <c r="E7" s="64"/>
      <c r="F7" s="64"/>
      <c r="G7" s="64"/>
      <c r="H7" s="129"/>
      <c r="I7" s="129"/>
      <c r="J7" s="129"/>
      <c r="K7" s="129"/>
      <c r="L7" s="129"/>
      <c r="M7" s="129"/>
    </row>
    <row r="8" spans="1:13" ht="24.75" customHeight="1">
      <c r="A8" s="64"/>
      <c r="B8" s="64"/>
      <c r="C8" s="64"/>
      <c r="D8" s="64"/>
      <c r="E8" s="64"/>
      <c r="F8" s="64"/>
      <c r="G8" s="64"/>
      <c r="H8" s="129"/>
      <c r="I8" s="129"/>
      <c r="J8" s="129"/>
      <c r="K8" s="129"/>
      <c r="L8" s="129"/>
      <c r="M8" s="129"/>
    </row>
    <row r="9" spans="1:13" ht="15.75" customHeight="1">
      <c r="A9" s="126" t="s">
        <v>9</v>
      </c>
      <c r="B9" s="126"/>
      <c r="C9" s="126"/>
      <c r="D9" s="126"/>
      <c r="E9" s="126"/>
      <c r="F9" s="126"/>
      <c r="G9" s="126"/>
      <c r="H9" s="44"/>
      <c r="I9" s="6"/>
      <c r="J9" s="6"/>
      <c r="K9" s="6"/>
      <c r="L9" s="6"/>
      <c r="M9" s="6"/>
    </row>
    <row r="10" spans="1:13" ht="15.75" customHeight="1">
      <c r="A10" s="43" t="s">
        <v>44</v>
      </c>
      <c r="B10" s="43"/>
      <c r="C10" s="43"/>
      <c r="D10" s="43"/>
      <c r="E10" s="43"/>
      <c r="F10" s="43"/>
      <c r="G10" s="43"/>
      <c r="H10" s="44"/>
      <c r="I10" s="44"/>
      <c r="J10" s="44"/>
      <c r="K10" s="44"/>
      <c r="L10" s="44"/>
      <c r="M10" s="44"/>
    </row>
    <row r="11" spans="1:13" ht="32.25" customHeight="1">
      <c r="A11" s="43"/>
      <c r="B11" s="43"/>
      <c r="C11" s="43"/>
      <c r="D11" s="43"/>
      <c r="E11" s="43"/>
      <c r="F11" s="43"/>
      <c r="G11" s="43"/>
      <c r="H11" s="44"/>
      <c r="I11" s="44"/>
      <c r="J11" s="44"/>
      <c r="K11" s="44"/>
      <c r="L11" s="44"/>
      <c r="M11" s="44"/>
    </row>
    <row r="12" spans="1:13" ht="14.25" customHeight="1">
      <c r="A12" s="133" t="s">
        <v>4</v>
      </c>
      <c r="B12" s="133"/>
      <c r="C12" s="133"/>
      <c r="D12" s="133"/>
      <c r="E12" s="133"/>
      <c r="F12" s="133"/>
      <c r="G12" s="133"/>
      <c r="H12" s="44"/>
      <c r="I12" s="44"/>
      <c r="J12" s="44"/>
      <c r="K12" s="44"/>
      <c r="L12" s="44"/>
      <c r="M12" s="44"/>
    </row>
    <row r="13" spans="1:13" ht="18" customHeight="1">
      <c r="A13" s="133"/>
      <c r="B13" s="133"/>
      <c r="C13" s="133"/>
      <c r="D13" s="133"/>
      <c r="E13" s="133"/>
      <c r="F13" s="133"/>
      <c r="G13" s="133"/>
      <c r="H13" s="44"/>
      <c r="I13" s="44"/>
      <c r="J13" s="44"/>
      <c r="K13" s="44"/>
      <c r="L13" s="44"/>
      <c r="M13" s="44"/>
    </row>
    <row r="14" spans="1:13" ht="20.25" customHeight="1">
      <c r="A14" s="48" t="s">
        <v>10</v>
      </c>
      <c r="B14" s="48"/>
      <c r="C14" s="48"/>
      <c r="D14" s="134" t="s">
        <v>25</v>
      </c>
      <c r="E14" s="134"/>
      <c r="F14" s="134"/>
      <c r="G14" s="134"/>
      <c r="H14" s="134"/>
      <c r="I14" s="134"/>
      <c r="J14" s="134"/>
      <c r="K14" s="134"/>
      <c r="L14" s="134"/>
      <c r="M14" s="4"/>
    </row>
    <row r="15" spans="1:13" ht="21.75" customHeight="1">
      <c r="A15" s="48" t="s">
        <v>11</v>
      </c>
      <c r="B15" s="48"/>
      <c r="C15" s="48"/>
      <c r="D15" s="134" t="s">
        <v>45</v>
      </c>
      <c r="E15" s="134"/>
      <c r="F15" s="134"/>
      <c r="G15" s="134"/>
      <c r="H15" s="134"/>
      <c r="I15" s="134"/>
      <c r="J15" s="134"/>
      <c r="K15" s="134"/>
      <c r="L15" s="134"/>
      <c r="M15" s="4"/>
    </row>
    <row r="16" spans="1:13" ht="21" customHeight="1">
      <c r="A16" s="48" t="s">
        <v>14</v>
      </c>
      <c r="B16" s="48"/>
      <c r="C16" s="48"/>
      <c r="D16" s="48"/>
      <c r="E16" s="48"/>
      <c r="F16" s="48"/>
      <c r="G16" s="48"/>
      <c r="H16" s="1"/>
      <c r="I16" s="4"/>
      <c r="J16" s="4"/>
      <c r="K16" s="4"/>
      <c r="L16" s="4"/>
      <c r="M16" s="4"/>
    </row>
    <row r="17" spans="1:13" ht="45" customHeight="1">
      <c r="A17" s="3"/>
      <c r="B17" s="3"/>
      <c r="C17" s="62" t="s">
        <v>24</v>
      </c>
      <c r="D17" s="62"/>
      <c r="E17" s="62"/>
      <c r="F17" s="62"/>
      <c r="G17" s="62"/>
      <c r="H17" s="44"/>
      <c r="I17" s="44"/>
      <c r="J17" s="44"/>
      <c r="K17" s="44"/>
      <c r="L17" s="44"/>
      <c r="M17" s="44"/>
    </row>
    <row r="18" spans="1:13" ht="24" customHeight="1" hidden="1">
      <c r="A18" s="15"/>
      <c r="B18" s="15"/>
      <c r="C18" s="16"/>
      <c r="D18" s="16"/>
      <c r="E18" s="16"/>
      <c r="F18" s="16"/>
      <c r="G18" s="16"/>
      <c r="H18" s="13"/>
      <c r="I18" s="13"/>
      <c r="J18" s="13"/>
      <c r="K18" s="13"/>
      <c r="L18" s="13"/>
      <c r="M18" s="13"/>
    </row>
    <row r="19" spans="1:13" ht="20.25" customHeight="1" hidden="1">
      <c r="A19" s="15"/>
      <c r="B19" s="15"/>
      <c r="C19" s="135"/>
      <c r="D19" s="135"/>
      <c r="E19" s="135"/>
      <c r="F19" s="135"/>
      <c r="G19" s="135"/>
      <c r="H19" s="14"/>
      <c r="I19" s="6"/>
      <c r="J19" s="6"/>
      <c r="K19" s="6"/>
      <c r="L19" s="6"/>
      <c r="M19" s="6"/>
    </row>
    <row r="20" spans="1:13" ht="21" customHeight="1">
      <c r="A20" s="59" t="s">
        <v>5</v>
      </c>
      <c r="B20" s="59"/>
      <c r="C20" s="59"/>
      <c r="D20" s="59"/>
      <c r="E20" s="59"/>
      <c r="F20" s="59"/>
      <c r="G20" s="59"/>
      <c r="H20" s="1"/>
      <c r="I20" s="4"/>
      <c r="J20" s="4"/>
      <c r="K20" s="4"/>
      <c r="L20" s="4"/>
      <c r="M20" s="4"/>
    </row>
    <row r="21" spans="1:13" ht="45" customHeight="1">
      <c r="A21" s="48" t="s">
        <v>12</v>
      </c>
      <c r="B21" s="48"/>
      <c r="C21" s="48"/>
      <c r="D21" s="63" t="s">
        <v>39</v>
      </c>
      <c r="E21" s="63"/>
      <c r="F21" s="63"/>
      <c r="G21" s="63"/>
      <c r="H21" s="44"/>
      <c r="I21" s="44"/>
      <c r="J21" s="44"/>
      <c r="K21" s="44"/>
      <c r="L21" s="44"/>
      <c r="M21" s="44"/>
    </row>
    <row r="22" spans="1:13" ht="26.25" customHeight="1">
      <c r="A22" s="48" t="s">
        <v>13</v>
      </c>
      <c r="B22" s="48"/>
      <c r="C22" s="48"/>
      <c r="D22" s="48"/>
      <c r="E22" s="48"/>
      <c r="F22" s="48"/>
      <c r="G22" s="48"/>
      <c r="H22" s="1"/>
      <c r="I22" s="4"/>
      <c r="J22" s="4"/>
      <c r="K22" s="4"/>
      <c r="L22" s="4"/>
      <c r="M22" s="4"/>
    </row>
    <row r="23" spans="1:13" ht="15">
      <c r="A23" s="43" t="s">
        <v>46</v>
      </c>
      <c r="B23" s="43"/>
      <c r="C23" s="43"/>
      <c r="D23" s="43"/>
      <c r="E23" s="43"/>
      <c r="F23" s="43"/>
      <c r="G23" s="43"/>
      <c r="H23" s="44"/>
      <c r="I23" s="44"/>
      <c r="J23" s="44"/>
      <c r="K23" s="44"/>
      <c r="L23" s="44"/>
      <c r="M23" s="44"/>
    </row>
    <row r="24" spans="1:13" ht="18.75" customHeight="1">
      <c r="A24" s="43"/>
      <c r="B24" s="43"/>
      <c r="C24" s="43"/>
      <c r="D24" s="43"/>
      <c r="E24" s="43"/>
      <c r="F24" s="43"/>
      <c r="G24" s="43"/>
      <c r="H24" s="44"/>
      <c r="I24" s="44"/>
      <c r="J24" s="44"/>
      <c r="K24" s="44"/>
      <c r="L24" s="44"/>
      <c r="M24" s="44"/>
    </row>
    <row r="25" spans="1:13" ht="12.75" customHeight="1" hidden="1">
      <c r="A25" s="17"/>
      <c r="B25" s="17"/>
      <c r="C25" s="17"/>
      <c r="D25" s="17"/>
      <c r="E25" s="17"/>
      <c r="F25" s="17"/>
      <c r="G25" s="17"/>
      <c r="H25" s="13"/>
      <c r="I25" s="6"/>
      <c r="J25" s="6"/>
      <c r="K25" s="6"/>
      <c r="L25" s="18"/>
      <c r="M25" s="6"/>
    </row>
    <row r="26" spans="1:13" ht="24" customHeight="1">
      <c r="A26" s="48" t="s">
        <v>15</v>
      </c>
      <c r="B26" s="48"/>
      <c r="C26" s="48"/>
      <c r="D26" s="48"/>
      <c r="E26" s="48"/>
      <c r="F26" s="48"/>
      <c r="G26" s="48"/>
      <c r="H26" s="1"/>
      <c r="I26" s="4"/>
      <c r="J26" s="4"/>
      <c r="K26" s="4"/>
      <c r="L26" s="4"/>
      <c r="M26" s="4"/>
    </row>
    <row r="27" spans="1:13" ht="15">
      <c r="A27" s="64" t="s">
        <v>47</v>
      </c>
      <c r="B27" s="64"/>
      <c r="C27" s="64"/>
      <c r="D27" s="64"/>
      <c r="E27" s="64"/>
      <c r="F27" s="64"/>
      <c r="G27" s="64"/>
      <c r="H27" s="44"/>
      <c r="I27" s="44"/>
      <c r="J27" s="44"/>
      <c r="K27" s="44"/>
      <c r="L27" s="44"/>
      <c r="M27" s="44"/>
    </row>
    <row r="28" spans="1:13" ht="9" customHeight="1">
      <c r="A28" s="64"/>
      <c r="B28" s="64"/>
      <c r="C28" s="64"/>
      <c r="D28" s="64"/>
      <c r="E28" s="64"/>
      <c r="F28" s="64"/>
      <c r="G28" s="64"/>
      <c r="H28" s="44"/>
      <c r="I28" s="44"/>
      <c r="J28" s="44"/>
      <c r="K28" s="44"/>
      <c r="L28" s="44"/>
      <c r="M28" s="44"/>
    </row>
    <row r="29" spans="1:13" ht="15" customHeight="1" hidden="1">
      <c r="A29" s="64"/>
      <c r="B29" s="64"/>
      <c r="C29" s="64"/>
      <c r="D29" s="64"/>
      <c r="E29" s="64"/>
      <c r="F29" s="64"/>
      <c r="G29" s="64"/>
      <c r="H29" s="44"/>
      <c r="I29" s="44"/>
      <c r="J29" s="44"/>
      <c r="K29" s="44"/>
      <c r="L29" s="44"/>
      <c r="M29" s="44"/>
    </row>
    <row r="30" spans="1:13" ht="25.5" customHeight="1">
      <c r="A30" s="48" t="s">
        <v>20</v>
      </c>
      <c r="B30" s="48"/>
      <c r="C30" s="48"/>
      <c r="D30" s="48"/>
      <c r="E30" s="48"/>
      <c r="F30" s="48"/>
      <c r="G30" s="48"/>
      <c r="H30" s="1"/>
      <c r="I30" s="4"/>
      <c r="J30" s="4"/>
      <c r="K30" s="4"/>
      <c r="L30" s="4"/>
      <c r="M30" s="4"/>
    </row>
    <row r="31" spans="1:13" ht="13.5" customHeight="1">
      <c r="A31" s="43" t="s">
        <v>48</v>
      </c>
      <c r="B31" s="43"/>
      <c r="C31" s="43"/>
      <c r="D31" s="43"/>
      <c r="E31" s="43"/>
      <c r="F31" s="43"/>
      <c r="G31" s="43"/>
      <c r="H31" s="44"/>
      <c r="I31" s="44"/>
      <c r="J31" s="44"/>
      <c r="K31" s="44"/>
      <c r="L31" s="44"/>
      <c r="M31" s="44"/>
    </row>
    <row r="32" spans="1:13" ht="17.25" customHeight="1">
      <c r="A32" s="43"/>
      <c r="B32" s="43"/>
      <c r="C32" s="43"/>
      <c r="D32" s="43"/>
      <c r="E32" s="43"/>
      <c r="F32" s="43"/>
      <c r="G32" s="43"/>
      <c r="H32" s="44"/>
      <c r="I32" s="44"/>
      <c r="J32" s="44"/>
      <c r="K32" s="44"/>
      <c r="L32" s="44"/>
      <c r="M32" s="44"/>
    </row>
    <row r="33" spans="1:13" ht="6.75" customHeight="1">
      <c r="A33" s="17"/>
      <c r="B33" s="17"/>
      <c r="C33" s="17"/>
      <c r="D33" s="17"/>
      <c r="E33" s="17"/>
      <c r="F33" s="17"/>
      <c r="G33" s="17"/>
      <c r="H33" s="13"/>
      <c r="I33" s="6"/>
      <c r="J33" s="6"/>
      <c r="K33" s="6"/>
      <c r="L33" s="6"/>
      <c r="M33" s="6"/>
    </row>
    <row r="34" spans="1:13" ht="15">
      <c r="A34" s="65" t="s">
        <v>40</v>
      </c>
      <c r="B34" s="65"/>
      <c r="C34" s="65"/>
      <c r="D34" s="65"/>
      <c r="E34" s="65"/>
      <c r="F34" s="65"/>
      <c r="G34" s="65"/>
      <c r="H34" s="44"/>
      <c r="I34" s="44"/>
      <c r="J34" s="44"/>
      <c r="K34" s="44"/>
      <c r="L34" s="44"/>
      <c r="M34" s="44"/>
    </row>
    <row r="35" spans="1:13" ht="12.75" customHeight="1">
      <c r="A35" s="65"/>
      <c r="B35" s="65"/>
      <c r="C35" s="65"/>
      <c r="D35" s="65"/>
      <c r="E35" s="65"/>
      <c r="F35" s="65"/>
      <c r="G35" s="65"/>
      <c r="H35" s="44"/>
      <c r="I35" s="44"/>
      <c r="J35" s="44"/>
      <c r="K35" s="44"/>
      <c r="L35" s="44"/>
      <c r="M35" s="44"/>
    </row>
    <row r="36" spans="1:13" ht="12.75" customHeight="1">
      <c r="A36" s="58" t="s">
        <v>49</v>
      </c>
      <c r="B36" s="58"/>
      <c r="C36" s="58"/>
      <c r="D36" s="58"/>
      <c r="E36" s="58"/>
      <c r="F36" s="58"/>
      <c r="G36" s="58"/>
      <c r="H36" s="58"/>
      <c r="I36" s="58"/>
      <c r="J36" s="58"/>
      <c r="K36" s="58"/>
      <c r="L36" s="58"/>
      <c r="M36" s="58"/>
    </row>
    <row r="37" spans="1:13" ht="12.75" customHeight="1">
      <c r="A37" s="7"/>
      <c r="B37" s="7"/>
      <c r="C37" s="7"/>
      <c r="D37" s="7"/>
      <c r="E37" s="7"/>
      <c r="F37" s="7"/>
      <c r="G37" s="7"/>
      <c r="H37" s="12"/>
      <c r="I37" s="12"/>
      <c r="J37" s="12"/>
      <c r="K37" s="12"/>
      <c r="L37" s="12"/>
      <c r="M37" s="12"/>
    </row>
    <row r="38" spans="1:13" ht="12.75" customHeight="1">
      <c r="A38" s="23" t="s">
        <v>50</v>
      </c>
      <c r="B38" s="34" t="s">
        <v>51</v>
      </c>
      <c r="C38" s="34"/>
      <c r="D38" s="34"/>
      <c r="E38" s="38" t="s">
        <v>52</v>
      </c>
      <c r="F38" s="38"/>
      <c r="G38" s="38"/>
      <c r="H38" s="38"/>
      <c r="I38" s="37" t="s">
        <v>53</v>
      </c>
      <c r="J38" s="37"/>
      <c r="K38" s="37"/>
      <c r="L38" s="37"/>
      <c r="M38" s="12"/>
    </row>
    <row r="39" spans="1:13" ht="12.75" customHeight="1">
      <c r="A39" s="24">
        <v>55905842</v>
      </c>
      <c r="B39" s="36">
        <v>55905842</v>
      </c>
      <c r="C39" s="36"/>
      <c r="D39" s="36"/>
      <c r="E39" s="35" t="s">
        <v>69</v>
      </c>
      <c r="F39" s="35"/>
      <c r="G39" s="35"/>
      <c r="H39" s="35"/>
      <c r="I39" s="35"/>
      <c r="J39" s="39" t="s">
        <v>70</v>
      </c>
      <c r="K39" s="39"/>
      <c r="L39" s="39"/>
      <c r="M39" s="12"/>
    </row>
    <row r="40" spans="1:13" ht="12.75" customHeight="1">
      <c r="A40" s="7"/>
      <c r="B40" s="7"/>
      <c r="C40" s="7"/>
      <c r="D40" s="35" t="s">
        <v>54</v>
      </c>
      <c r="E40" s="35"/>
      <c r="F40" s="35"/>
      <c r="G40" s="35"/>
      <c r="H40" s="35"/>
      <c r="I40" s="12"/>
      <c r="J40" s="12"/>
      <c r="K40" s="12"/>
      <c r="L40" s="12"/>
      <c r="M40" s="12"/>
    </row>
    <row r="41" spans="1:13" ht="12.75" customHeight="1">
      <c r="A41" s="7"/>
      <c r="B41" s="7"/>
      <c r="C41" s="7"/>
      <c r="D41" s="7"/>
      <c r="E41" s="7"/>
      <c r="F41" s="7"/>
      <c r="G41" s="7"/>
      <c r="H41" s="12"/>
      <c r="I41" s="12"/>
      <c r="J41" s="12"/>
      <c r="K41" s="12"/>
      <c r="L41" s="12"/>
      <c r="M41" s="12"/>
    </row>
    <row r="42" spans="1:13" ht="12.75" customHeight="1">
      <c r="A42" s="7"/>
      <c r="B42" s="7"/>
      <c r="C42" s="7"/>
      <c r="D42" s="7"/>
      <c r="E42" s="7"/>
      <c r="F42" s="7"/>
      <c r="G42" s="7"/>
      <c r="H42" s="12"/>
      <c r="I42" s="12"/>
      <c r="J42" s="12"/>
      <c r="K42" s="12"/>
      <c r="L42" s="12"/>
      <c r="M42" s="12"/>
    </row>
    <row r="43" spans="1:13" ht="8.25" customHeight="1" thickBot="1">
      <c r="A43" s="19"/>
      <c r="B43" s="19"/>
      <c r="C43" s="19"/>
      <c r="D43" s="19"/>
      <c r="E43" s="19"/>
      <c r="F43" s="19"/>
      <c r="G43" s="19"/>
      <c r="H43" s="6"/>
      <c r="I43" s="6"/>
      <c r="J43" s="6"/>
      <c r="K43" s="6"/>
      <c r="L43" s="6"/>
      <c r="M43" s="6"/>
    </row>
    <row r="44" spans="1:13" ht="16.5" customHeight="1" thickBot="1">
      <c r="A44" s="45" t="s">
        <v>27</v>
      </c>
      <c r="B44" s="52" t="s">
        <v>28</v>
      </c>
      <c r="C44" s="102"/>
      <c r="D44" s="60" t="s">
        <v>55</v>
      </c>
      <c r="E44" s="60" t="s">
        <v>56</v>
      </c>
      <c r="F44" s="8"/>
      <c r="G44" s="111" t="s">
        <v>30</v>
      </c>
      <c r="H44" s="112"/>
      <c r="I44" s="111" t="s">
        <v>32</v>
      </c>
      <c r="J44" s="112"/>
      <c r="K44" s="99"/>
      <c r="L44" s="111" t="s">
        <v>35</v>
      </c>
      <c r="M44" s="112"/>
    </row>
    <row r="45" spans="1:13" ht="15">
      <c r="A45" s="46"/>
      <c r="B45" s="103"/>
      <c r="C45" s="104"/>
      <c r="D45" s="61"/>
      <c r="E45" s="61"/>
      <c r="F45" s="9"/>
      <c r="G45" s="52" t="s">
        <v>31</v>
      </c>
      <c r="H45" s="52" t="s">
        <v>34</v>
      </c>
      <c r="I45" s="52" t="s">
        <v>33</v>
      </c>
      <c r="J45" s="52" t="s">
        <v>36</v>
      </c>
      <c r="K45" s="100"/>
      <c r="L45" s="52" t="s">
        <v>37</v>
      </c>
      <c r="M45" s="52" t="s">
        <v>38</v>
      </c>
    </row>
    <row r="46" spans="1:13" ht="15.75" thickBot="1">
      <c r="A46" s="47"/>
      <c r="B46" s="103"/>
      <c r="C46" s="104"/>
      <c r="D46" s="61"/>
      <c r="E46" s="61"/>
      <c r="F46" s="9"/>
      <c r="G46" s="53"/>
      <c r="H46" s="53"/>
      <c r="I46" s="53"/>
      <c r="J46" s="53"/>
      <c r="K46" s="100"/>
      <c r="L46" s="54"/>
      <c r="M46" s="54"/>
    </row>
    <row r="47" spans="1:15" ht="15">
      <c r="A47" s="92" t="s">
        <v>57</v>
      </c>
      <c r="B47" s="105" t="s">
        <v>60</v>
      </c>
      <c r="C47" s="106"/>
      <c r="D47" s="91">
        <v>5339727.5</v>
      </c>
      <c r="E47" s="98">
        <v>2</v>
      </c>
      <c r="F47" s="9"/>
      <c r="G47" s="95">
        <v>2</v>
      </c>
      <c r="H47" s="49" t="s">
        <v>63</v>
      </c>
      <c r="I47" s="55">
        <v>2</v>
      </c>
      <c r="J47" s="49" t="s">
        <v>71</v>
      </c>
      <c r="K47" s="100"/>
      <c r="L47" s="40">
        <f>I47/G47</f>
        <v>1</v>
      </c>
      <c r="M47" s="40" t="s">
        <v>72</v>
      </c>
      <c r="O47" s="11">
        <f>5/9</f>
        <v>0.5555555555555556</v>
      </c>
    </row>
    <row r="48" spans="1:15" ht="15">
      <c r="A48" s="93"/>
      <c r="B48" s="107"/>
      <c r="C48" s="108"/>
      <c r="D48" s="78"/>
      <c r="E48" s="75"/>
      <c r="F48" s="9"/>
      <c r="G48" s="96"/>
      <c r="H48" s="50"/>
      <c r="I48" s="56"/>
      <c r="J48" s="122"/>
      <c r="K48" s="100"/>
      <c r="L48" s="41"/>
      <c r="M48" s="41"/>
      <c r="O48" s="11">
        <f>8/13</f>
        <v>0.6153846153846154</v>
      </c>
    </row>
    <row r="49" spans="1:13" ht="18" customHeight="1">
      <c r="A49" s="93"/>
      <c r="B49" s="107"/>
      <c r="C49" s="108"/>
      <c r="D49" s="78"/>
      <c r="E49" s="75"/>
      <c r="F49" s="9"/>
      <c r="G49" s="96"/>
      <c r="H49" s="50"/>
      <c r="I49" s="56"/>
      <c r="J49" s="122"/>
      <c r="K49" s="100"/>
      <c r="L49" s="41"/>
      <c r="M49" s="41"/>
    </row>
    <row r="50" spans="1:13" ht="15" customHeight="1">
      <c r="A50" s="93"/>
      <c r="B50" s="107"/>
      <c r="C50" s="108"/>
      <c r="D50" s="78"/>
      <c r="E50" s="75"/>
      <c r="F50" s="9"/>
      <c r="G50" s="96"/>
      <c r="H50" s="50"/>
      <c r="I50" s="56"/>
      <c r="J50" s="122"/>
      <c r="K50" s="100"/>
      <c r="L50" s="41"/>
      <c r="M50" s="41"/>
    </row>
    <row r="51" spans="1:13" ht="18.75" customHeight="1">
      <c r="A51" s="93"/>
      <c r="B51" s="107"/>
      <c r="C51" s="108"/>
      <c r="D51" s="78"/>
      <c r="E51" s="75"/>
      <c r="F51" s="9"/>
      <c r="G51" s="96"/>
      <c r="H51" s="50"/>
      <c r="I51" s="56"/>
      <c r="J51" s="122"/>
      <c r="K51" s="100"/>
      <c r="L51" s="41"/>
      <c r="M51" s="41"/>
    </row>
    <row r="52" spans="1:13" ht="26.25" customHeight="1" thickBot="1">
      <c r="A52" s="94"/>
      <c r="B52" s="109"/>
      <c r="C52" s="110"/>
      <c r="D52" s="79"/>
      <c r="E52" s="76"/>
      <c r="F52" s="9"/>
      <c r="G52" s="97"/>
      <c r="H52" s="51"/>
      <c r="I52" s="57"/>
      <c r="J52" s="123"/>
      <c r="K52" s="100"/>
      <c r="L52" s="42"/>
      <c r="M52" s="42"/>
    </row>
    <row r="53" spans="1:13" ht="15" customHeight="1">
      <c r="A53" s="92" t="s">
        <v>58</v>
      </c>
      <c r="B53" s="105" t="s">
        <v>61</v>
      </c>
      <c r="C53" s="106"/>
      <c r="D53" s="77">
        <v>581180</v>
      </c>
      <c r="E53" s="74">
        <v>67</v>
      </c>
      <c r="F53" s="9"/>
      <c r="G53" s="124">
        <v>29</v>
      </c>
      <c r="H53" s="113" t="s">
        <v>64</v>
      </c>
      <c r="I53" s="130">
        <v>0</v>
      </c>
      <c r="J53" s="86" t="s">
        <v>65</v>
      </c>
      <c r="K53" s="100"/>
      <c r="L53" s="40">
        <f>I53/G53</f>
        <v>0</v>
      </c>
      <c r="M53" s="40" t="s">
        <v>73</v>
      </c>
    </row>
    <row r="54" spans="1:13" ht="15">
      <c r="A54" s="93"/>
      <c r="B54" s="107"/>
      <c r="C54" s="108"/>
      <c r="D54" s="78"/>
      <c r="E54" s="75"/>
      <c r="F54" s="9"/>
      <c r="G54" s="96"/>
      <c r="H54" s="50"/>
      <c r="I54" s="131"/>
      <c r="J54" s="50"/>
      <c r="K54" s="100"/>
      <c r="L54" s="41"/>
      <c r="M54" s="41"/>
    </row>
    <row r="55" spans="1:13" ht="15" customHeight="1">
      <c r="A55" s="93"/>
      <c r="B55" s="107"/>
      <c r="C55" s="108"/>
      <c r="D55" s="78"/>
      <c r="E55" s="75"/>
      <c r="F55" s="9"/>
      <c r="G55" s="96"/>
      <c r="H55" s="50"/>
      <c r="I55" s="131"/>
      <c r="J55" s="50"/>
      <c r="K55" s="100"/>
      <c r="L55" s="41"/>
      <c r="M55" s="41"/>
    </row>
    <row r="56" spans="1:13" ht="15">
      <c r="A56" s="93"/>
      <c r="B56" s="107"/>
      <c r="C56" s="108"/>
      <c r="D56" s="78"/>
      <c r="E56" s="75"/>
      <c r="F56" s="9"/>
      <c r="G56" s="96"/>
      <c r="H56" s="50"/>
      <c r="I56" s="131"/>
      <c r="J56" s="50"/>
      <c r="K56" s="100"/>
      <c r="L56" s="41"/>
      <c r="M56" s="41"/>
    </row>
    <row r="57" spans="1:13" ht="15">
      <c r="A57" s="93"/>
      <c r="B57" s="107"/>
      <c r="C57" s="108"/>
      <c r="D57" s="78"/>
      <c r="E57" s="75"/>
      <c r="F57" s="9"/>
      <c r="G57" s="96"/>
      <c r="H57" s="50"/>
      <c r="I57" s="131"/>
      <c r="J57" s="50"/>
      <c r="K57" s="100"/>
      <c r="L57" s="41"/>
      <c r="M57" s="41"/>
    </row>
    <row r="58" spans="1:13" ht="33" customHeight="1" thickBot="1">
      <c r="A58" s="94"/>
      <c r="B58" s="109"/>
      <c r="C58" s="110"/>
      <c r="D58" s="79"/>
      <c r="E58" s="76"/>
      <c r="F58" s="9"/>
      <c r="G58" s="117"/>
      <c r="H58" s="87"/>
      <c r="I58" s="132"/>
      <c r="J58" s="87"/>
      <c r="K58" s="100"/>
      <c r="L58" s="42"/>
      <c r="M58" s="42"/>
    </row>
    <row r="59" spans="1:13" ht="15">
      <c r="A59" s="92" t="s">
        <v>59</v>
      </c>
      <c r="B59" s="105" t="s">
        <v>62</v>
      </c>
      <c r="C59" s="106"/>
      <c r="D59" s="77">
        <v>49984934.5</v>
      </c>
      <c r="E59" s="80">
        <v>2200</v>
      </c>
      <c r="F59" s="9"/>
      <c r="G59" s="124">
        <v>1045</v>
      </c>
      <c r="H59" s="86" t="s">
        <v>66</v>
      </c>
      <c r="I59" s="88">
        <v>785</v>
      </c>
      <c r="J59" s="86" t="s">
        <v>67</v>
      </c>
      <c r="K59" s="100"/>
      <c r="L59" s="138">
        <f>I59/G59</f>
        <v>0.7511961722488039</v>
      </c>
      <c r="M59" s="40" t="s">
        <v>74</v>
      </c>
    </row>
    <row r="60" spans="1:13" ht="15">
      <c r="A60" s="93"/>
      <c r="B60" s="107"/>
      <c r="C60" s="108"/>
      <c r="D60" s="78"/>
      <c r="E60" s="81"/>
      <c r="F60" s="9"/>
      <c r="G60" s="136"/>
      <c r="H60" s="50"/>
      <c r="I60" s="89"/>
      <c r="J60" s="96"/>
      <c r="K60" s="100"/>
      <c r="L60" s="139"/>
      <c r="M60" s="41"/>
    </row>
    <row r="61" spans="1:13" ht="15" customHeight="1">
      <c r="A61" s="93"/>
      <c r="B61" s="107"/>
      <c r="C61" s="108"/>
      <c r="D61" s="78"/>
      <c r="E61" s="81"/>
      <c r="F61" s="9"/>
      <c r="G61" s="136"/>
      <c r="H61" s="50"/>
      <c r="I61" s="89"/>
      <c r="J61" s="96"/>
      <c r="K61" s="100"/>
      <c r="L61" s="139"/>
      <c r="M61" s="41"/>
    </row>
    <row r="62" spans="1:13" ht="15">
      <c r="A62" s="93"/>
      <c r="B62" s="107"/>
      <c r="C62" s="108"/>
      <c r="D62" s="78"/>
      <c r="E62" s="81"/>
      <c r="F62" s="9"/>
      <c r="G62" s="136"/>
      <c r="H62" s="50"/>
      <c r="I62" s="89"/>
      <c r="J62" s="96"/>
      <c r="K62" s="100"/>
      <c r="L62" s="139"/>
      <c r="M62" s="41"/>
    </row>
    <row r="63" spans="1:13" ht="15">
      <c r="A63" s="93"/>
      <c r="B63" s="107"/>
      <c r="C63" s="108"/>
      <c r="D63" s="78"/>
      <c r="E63" s="81"/>
      <c r="F63" s="9"/>
      <c r="G63" s="136"/>
      <c r="H63" s="50"/>
      <c r="I63" s="89"/>
      <c r="J63" s="96"/>
      <c r="K63" s="100"/>
      <c r="L63" s="139"/>
      <c r="M63" s="41"/>
    </row>
    <row r="64" spans="1:13" ht="47.25" customHeight="1" thickBot="1">
      <c r="A64" s="94"/>
      <c r="B64" s="109"/>
      <c r="C64" s="110"/>
      <c r="D64" s="79"/>
      <c r="E64" s="82"/>
      <c r="F64" s="10"/>
      <c r="G64" s="137"/>
      <c r="H64" s="87"/>
      <c r="I64" s="90"/>
      <c r="J64" s="117"/>
      <c r="K64" s="101"/>
      <c r="L64" s="140"/>
      <c r="M64" s="42"/>
    </row>
    <row r="65" spans="1:13" ht="23.25" customHeight="1" thickBot="1">
      <c r="A65" s="25" t="s">
        <v>26</v>
      </c>
      <c r="B65" s="26"/>
      <c r="C65" s="20">
        <f>C59+C53+C47</f>
        <v>0</v>
      </c>
      <c r="D65" s="27">
        <f>SUM(D47:D64)</f>
        <v>55905842</v>
      </c>
      <c r="E65" s="21"/>
      <c r="F65" s="21"/>
      <c r="G65" s="21"/>
      <c r="H65" s="28" t="s">
        <v>68</v>
      </c>
      <c r="I65" s="22"/>
      <c r="J65" s="28" t="s">
        <v>69</v>
      </c>
      <c r="K65" s="21"/>
      <c r="L65" s="21"/>
      <c r="M65" s="30" t="s">
        <v>75</v>
      </c>
    </row>
    <row r="66" spans="1:13" ht="27" customHeight="1">
      <c r="A66" s="115" t="s">
        <v>3</v>
      </c>
      <c r="B66" s="115"/>
      <c r="C66" s="115"/>
      <c r="D66" s="115"/>
      <c r="E66" s="115"/>
      <c r="F66" s="115"/>
      <c r="G66" s="115"/>
      <c r="H66" s="116"/>
      <c r="I66" s="116"/>
      <c r="J66" s="116"/>
      <c r="K66" s="116"/>
      <c r="L66" s="116"/>
      <c r="M66" s="116"/>
    </row>
    <row r="67" spans="1:13" ht="15" customHeight="1">
      <c r="A67" s="70"/>
      <c r="B67" s="70"/>
      <c r="C67" s="70"/>
      <c r="D67" s="70"/>
      <c r="E67" s="70"/>
      <c r="F67" s="70"/>
      <c r="G67" s="70"/>
      <c r="H67" s="70"/>
      <c r="I67" s="70"/>
      <c r="J67" s="70"/>
      <c r="K67" s="70"/>
      <c r="L67" s="70"/>
      <c r="M67" s="70"/>
    </row>
    <row r="68" spans="1:13" ht="33" customHeight="1">
      <c r="A68" s="29" t="s">
        <v>2</v>
      </c>
      <c r="B68" s="29"/>
      <c r="C68" s="118" t="str">
        <f>A47</f>
        <v>3015- DEFINIR POLÍTICAS  PARA EL DESARROLLO DE INVESTIGACIONES EN EL SECTOR AGROPECUARIO Y FORESTAL</v>
      </c>
      <c r="D68" s="119"/>
      <c r="E68" s="119"/>
      <c r="F68" s="119"/>
      <c r="G68" s="119"/>
      <c r="H68" s="120"/>
      <c r="I68" s="120"/>
      <c r="J68" s="120"/>
      <c r="K68" s="120"/>
      <c r="L68" s="120"/>
      <c r="M68" s="120"/>
    </row>
    <row r="69" spans="1:13" ht="15">
      <c r="A69" s="72" t="s">
        <v>17</v>
      </c>
      <c r="B69" s="72"/>
      <c r="C69" s="72"/>
      <c r="D69" s="72"/>
      <c r="E69" s="72"/>
      <c r="F69" s="72"/>
      <c r="G69" s="72"/>
      <c r="H69" s="31"/>
      <c r="I69" s="4"/>
      <c r="J69" s="4"/>
      <c r="K69" s="4"/>
      <c r="L69" s="4"/>
      <c r="M69" s="4"/>
    </row>
    <row r="70" spans="1:13" ht="47.25" customHeight="1">
      <c r="A70" s="71" t="s">
        <v>41</v>
      </c>
      <c r="B70" s="71"/>
      <c r="C70" s="71"/>
      <c r="D70" s="71"/>
      <c r="E70" s="71"/>
      <c r="F70" s="71"/>
      <c r="G70" s="71"/>
      <c r="H70" s="44"/>
      <c r="I70" s="44"/>
      <c r="J70" s="44"/>
      <c r="K70" s="44"/>
      <c r="L70" s="44"/>
      <c r="M70" s="44"/>
    </row>
    <row r="71" spans="1:13" ht="15">
      <c r="A71" s="67" t="s">
        <v>16</v>
      </c>
      <c r="B71" s="67"/>
      <c r="C71" s="67"/>
      <c r="D71" s="67"/>
      <c r="E71" s="67"/>
      <c r="F71" s="67"/>
      <c r="G71" s="67"/>
      <c r="H71" s="5"/>
      <c r="I71" s="6"/>
      <c r="J71" s="6"/>
      <c r="K71" s="6"/>
      <c r="L71" s="6"/>
      <c r="M71" s="6"/>
    </row>
    <row r="72" spans="1:13" ht="15">
      <c r="A72" s="84" t="s">
        <v>76</v>
      </c>
      <c r="B72" s="84"/>
      <c r="C72" s="121"/>
      <c r="D72" s="121"/>
      <c r="E72" s="121"/>
      <c r="F72" s="121"/>
      <c r="G72" s="121"/>
      <c r="H72" s="85"/>
      <c r="I72" s="85"/>
      <c r="J72" s="85"/>
      <c r="K72" s="85"/>
      <c r="L72" s="85"/>
      <c r="M72" s="85"/>
    </row>
    <row r="73" spans="1:13" ht="217.5" customHeight="1">
      <c r="A73" s="121"/>
      <c r="B73" s="121"/>
      <c r="C73" s="121"/>
      <c r="D73" s="121"/>
      <c r="E73" s="121"/>
      <c r="F73" s="121"/>
      <c r="G73" s="121"/>
      <c r="H73" s="85"/>
      <c r="I73" s="85"/>
      <c r="J73" s="85"/>
      <c r="K73" s="85"/>
      <c r="L73" s="85"/>
      <c r="M73" s="85"/>
    </row>
    <row r="74" spans="1:13" ht="23.25" customHeight="1">
      <c r="A74" s="67" t="s">
        <v>18</v>
      </c>
      <c r="B74" s="67"/>
      <c r="C74" s="67"/>
      <c r="D74" s="67"/>
      <c r="E74" s="67"/>
      <c r="F74" s="67"/>
      <c r="G74" s="67"/>
      <c r="H74" s="5"/>
      <c r="I74" s="6"/>
      <c r="J74" s="6"/>
      <c r="K74" s="6"/>
      <c r="L74" s="6"/>
      <c r="M74" s="6"/>
    </row>
    <row r="75" spans="1:13" ht="6.75" customHeight="1">
      <c r="A75" s="84" t="s">
        <v>78</v>
      </c>
      <c r="B75" s="84"/>
      <c r="C75" s="84"/>
      <c r="D75" s="84"/>
      <c r="E75" s="84"/>
      <c r="F75" s="84"/>
      <c r="G75" s="84"/>
      <c r="H75" s="85"/>
      <c r="I75" s="85"/>
      <c r="J75" s="85"/>
      <c r="K75" s="85"/>
      <c r="L75" s="85"/>
      <c r="M75" s="85"/>
    </row>
    <row r="76" spans="1:13" ht="72.75" customHeight="1">
      <c r="A76" s="84"/>
      <c r="B76" s="84"/>
      <c r="C76" s="84"/>
      <c r="D76" s="84"/>
      <c r="E76" s="84"/>
      <c r="F76" s="84"/>
      <c r="G76" s="84"/>
      <c r="H76" s="85"/>
      <c r="I76" s="85"/>
      <c r="J76" s="85"/>
      <c r="K76" s="85"/>
      <c r="L76" s="85"/>
      <c r="M76" s="85"/>
    </row>
    <row r="77" spans="1:13" ht="39" customHeight="1">
      <c r="A77" s="32" t="s">
        <v>2</v>
      </c>
      <c r="B77" s="32"/>
      <c r="C77" s="83" t="str">
        <f>A53</f>
        <v>3016 -  FINANCIAR PROYECTOS DE INVESTIGACION AGROPECUARIA Y FORESTAL</v>
      </c>
      <c r="D77" s="69"/>
      <c r="E77" s="69"/>
      <c r="F77" s="69"/>
      <c r="G77" s="69"/>
      <c r="H77" s="70"/>
      <c r="I77" s="70"/>
      <c r="J77" s="70"/>
      <c r="K77" s="70"/>
      <c r="L77" s="70"/>
      <c r="M77" s="70"/>
    </row>
    <row r="78" spans="1:13" ht="24.75" customHeight="1">
      <c r="A78" s="72" t="s">
        <v>17</v>
      </c>
      <c r="B78" s="72"/>
      <c r="C78" s="72"/>
      <c r="D78" s="72"/>
      <c r="E78" s="72"/>
      <c r="F78" s="72"/>
      <c r="G78" s="72"/>
      <c r="H78" s="31"/>
      <c r="I78" s="4"/>
      <c r="J78" s="4"/>
      <c r="K78" s="4"/>
      <c r="L78" s="4"/>
      <c r="M78" s="4"/>
    </row>
    <row r="79" spans="1:13" ht="40.5" customHeight="1">
      <c r="A79" s="71" t="s">
        <v>77</v>
      </c>
      <c r="B79" s="71"/>
      <c r="C79" s="71"/>
      <c r="D79" s="71"/>
      <c r="E79" s="71"/>
      <c r="F79" s="71"/>
      <c r="G79" s="71"/>
      <c r="H79" s="44"/>
      <c r="I79" s="44"/>
      <c r="J79" s="44"/>
      <c r="K79" s="44"/>
      <c r="L79" s="44"/>
      <c r="M79" s="44"/>
    </row>
    <row r="80" spans="1:13" ht="16.5" customHeight="1">
      <c r="A80" s="67" t="s">
        <v>16</v>
      </c>
      <c r="B80" s="67"/>
      <c r="C80" s="67"/>
      <c r="D80" s="67"/>
      <c r="E80" s="67"/>
      <c r="F80" s="67"/>
      <c r="G80" s="67"/>
      <c r="H80" s="5"/>
      <c r="I80" s="6"/>
      <c r="J80" s="6"/>
      <c r="K80" s="6"/>
      <c r="L80" s="6"/>
      <c r="M80" s="6"/>
    </row>
    <row r="81" spans="1:13" ht="119.25" customHeight="1">
      <c r="A81" s="71" t="s">
        <v>79</v>
      </c>
      <c r="B81" s="84"/>
      <c r="C81" s="84"/>
      <c r="D81" s="84"/>
      <c r="E81" s="84"/>
      <c r="F81" s="84"/>
      <c r="G81" s="84"/>
      <c r="H81" s="85"/>
      <c r="I81" s="85"/>
      <c r="J81" s="85"/>
      <c r="K81" s="85"/>
      <c r="L81" s="85"/>
      <c r="M81" s="85"/>
    </row>
    <row r="82" spans="1:13" ht="4.5" customHeight="1">
      <c r="A82" s="84"/>
      <c r="B82" s="84"/>
      <c r="C82" s="84"/>
      <c r="D82" s="84"/>
      <c r="E82" s="84"/>
      <c r="F82" s="84"/>
      <c r="G82" s="84"/>
      <c r="H82" s="85"/>
      <c r="I82" s="85"/>
      <c r="J82" s="85"/>
      <c r="K82" s="85"/>
      <c r="L82" s="85"/>
      <c r="M82" s="85"/>
    </row>
    <row r="83" spans="1:13" ht="15" customHeight="1">
      <c r="A83" s="67" t="s">
        <v>18</v>
      </c>
      <c r="B83" s="67"/>
      <c r="C83" s="67"/>
      <c r="D83" s="67"/>
      <c r="E83" s="67"/>
      <c r="F83" s="67"/>
      <c r="G83" s="67"/>
      <c r="H83" s="5"/>
      <c r="I83" s="6"/>
      <c r="J83" s="6"/>
      <c r="K83" s="6"/>
      <c r="L83" s="6"/>
      <c r="M83" s="6"/>
    </row>
    <row r="84" spans="1:13" ht="90" customHeight="1">
      <c r="A84" s="71" t="s">
        <v>80</v>
      </c>
      <c r="B84" s="71"/>
      <c r="C84" s="71"/>
      <c r="D84" s="71"/>
      <c r="E84" s="71"/>
      <c r="F84" s="71"/>
      <c r="G84" s="71"/>
      <c r="H84" s="44"/>
      <c r="I84" s="44"/>
      <c r="J84" s="44"/>
      <c r="K84" s="44"/>
      <c r="L84" s="44"/>
      <c r="M84" s="44"/>
    </row>
    <row r="85" spans="1:13" ht="50.25" customHeight="1">
      <c r="A85" s="33" t="s">
        <v>29</v>
      </c>
      <c r="B85" s="33"/>
      <c r="C85" s="68" t="str">
        <f>+A59</f>
        <v>5336 - PROMOVER EL DESARROLLO DE CAPACIDADES  EN  TECNOLOGIAS AGROPECUARIAS Y FORESTALES </v>
      </c>
      <c r="D85" s="69"/>
      <c r="E85" s="69"/>
      <c r="F85" s="69"/>
      <c r="G85" s="69"/>
      <c r="H85" s="70"/>
      <c r="I85" s="70"/>
      <c r="J85" s="70"/>
      <c r="K85" s="70"/>
      <c r="L85" s="70"/>
      <c r="M85" s="70"/>
    </row>
    <row r="86" spans="1:13" ht="24.75" customHeight="1">
      <c r="A86" s="72" t="s">
        <v>17</v>
      </c>
      <c r="B86" s="72"/>
      <c r="C86" s="72"/>
      <c r="D86" s="72"/>
      <c r="E86" s="72"/>
      <c r="F86" s="72"/>
      <c r="G86" s="72"/>
      <c r="H86" s="31"/>
      <c r="I86" s="4"/>
      <c r="J86" s="4"/>
      <c r="K86" s="4"/>
      <c r="L86" s="4"/>
      <c r="M86" s="4"/>
    </row>
    <row r="87" spans="1:13" ht="47.25" customHeight="1">
      <c r="A87" s="71" t="s">
        <v>84</v>
      </c>
      <c r="B87" s="71"/>
      <c r="C87" s="71"/>
      <c r="D87" s="71"/>
      <c r="E87" s="71"/>
      <c r="F87" s="71"/>
      <c r="G87" s="71"/>
      <c r="H87" s="44"/>
      <c r="I87" s="44"/>
      <c r="J87" s="44"/>
      <c r="K87" s="44"/>
      <c r="L87" s="44"/>
      <c r="M87" s="44"/>
    </row>
    <row r="88" spans="1:13" ht="21.75" customHeight="1">
      <c r="A88" s="67" t="s">
        <v>16</v>
      </c>
      <c r="B88" s="67"/>
      <c r="C88" s="67"/>
      <c r="D88" s="67"/>
      <c r="E88" s="67"/>
      <c r="F88" s="67"/>
      <c r="G88" s="67"/>
      <c r="H88" s="5"/>
      <c r="I88" s="6"/>
      <c r="J88" s="6"/>
      <c r="K88" s="6"/>
      <c r="L88" s="6"/>
      <c r="M88" s="6"/>
    </row>
    <row r="89" spans="1:13" ht="147" customHeight="1">
      <c r="A89" s="71" t="s">
        <v>85</v>
      </c>
      <c r="B89" s="84"/>
      <c r="C89" s="84"/>
      <c r="D89" s="84"/>
      <c r="E89" s="84"/>
      <c r="F89" s="84"/>
      <c r="G89" s="84"/>
      <c r="H89" s="85"/>
      <c r="I89" s="85"/>
      <c r="J89" s="85"/>
      <c r="K89" s="85"/>
      <c r="L89" s="85"/>
      <c r="M89" s="85"/>
    </row>
    <row r="90" spans="1:13" ht="6.75" customHeight="1" hidden="1">
      <c r="A90" s="84"/>
      <c r="B90" s="84"/>
      <c r="C90" s="84"/>
      <c r="D90" s="84"/>
      <c r="E90" s="84"/>
      <c r="F90" s="84"/>
      <c r="G90" s="84"/>
      <c r="H90" s="85"/>
      <c r="I90" s="85"/>
      <c r="J90" s="85"/>
      <c r="K90" s="85"/>
      <c r="L90" s="85"/>
      <c r="M90" s="85"/>
    </row>
    <row r="91" spans="1:13" ht="15" customHeight="1">
      <c r="A91" s="67" t="s">
        <v>18</v>
      </c>
      <c r="B91" s="67"/>
      <c r="C91" s="67"/>
      <c r="D91" s="67"/>
      <c r="E91" s="67"/>
      <c r="F91" s="67"/>
      <c r="G91" s="67"/>
      <c r="H91" s="5"/>
      <c r="I91" s="6"/>
      <c r="J91" s="6"/>
      <c r="K91" s="6"/>
      <c r="L91" s="6"/>
      <c r="M91" s="6"/>
    </row>
    <row r="92" spans="1:13" ht="71.25" customHeight="1">
      <c r="A92" s="141" t="s">
        <v>86</v>
      </c>
      <c r="B92" s="114"/>
      <c r="C92" s="114"/>
      <c r="D92" s="114"/>
      <c r="E92" s="114"/>
      <c r="F92" s="114"/>
      <c r="G92" s="114"/>
      <c r="H92" s="114"/>
      <c r="I92" s="114"/>
      <c r="J92" s="114"/>
      <c r="K92" s="114"/>
      <c r="L92" s="114"/>
      <c r="M92" s="114"/>
    </row>
    <row r="93" spans="1:13" ht="39" customHeight="1">
      <c r="A93" s="73" t="s">
        <v>19</v>
      </c>
      <c r="B93" s="73"/>
      <c r="C93" s="73"/>
      <c r="D93" s="73"/>
      <c r="E93" s="73"/>
      <c r="F93" s="73"/>
      <c r="G93" s="73"/>
      <c r="H93" s="31"/>
      <c r="I93" s="4"/>
      <c r="J93" s="4"/>
      <c r="K93" s="4"/>
      <c r="L93" s="4"/>
      <c r="M93" s="4"/>
    </row>
    <row r="94" spans="1:13" ht="39" customHeight="1">
      <c r="A94" s="66" t="s">
        <v>81</v>
      </c>
      <c r="B94" s="66"/>
      <c r="C94" s="66"/>
      <c r="D94" s="66"/>
      <c r="E94" s="66"/>
      <c r="F94" s="66"/>
      <c r="G94" s="66"/>
      <c r="H94" s="66"/>
      <c r="I94" s="66"/>
      <c r="J94" s="66"/>
      <c r="K94" s="66"/>
      <c r="L94" s="66"/>
      <c r="M94" s="66"/>
    </row>
    <row r="95" spans="1:13" ht="59.25" customHeight="1">
      <c r="A95" s="71" t="s">
        <v>82</v>
      </c>
      <c r="B95" s="71"/>
      <c r="C95" s="71"/>
      <c r="D95" s="71"/>
      <c r="E95" s="71"/>
      <c r="F95" s="71"/>
      <c r="G95" s="71"/>
      <c r="H95" s="44"/>
      <c r="I95" s="44"/>
      <c r="J95" s="44"/>
      <c r="K95" s="44"/>
      <c r="L95" s="44"/>
      <c r="M95" s="44"/>
    </row>
    <row r="96" spans="1:13" ht="75" customHeight="1">
      <c r="A96" s="66" t="s">
        <v>83</v>
      </c>
      <c r="B96" s="66"/>
      <c r="C96" s="66"/>
      <c r="D96" s="66"/>
      <c r="E96" s="66"/>
      <c r="F96" s="66"/>
      <c r="G96" s="66"/>
      <c r="H96" s="66"/>
      <c r="I96" s="66"/>
      <c r="J96" s="66"/>
      <c r="K96" s="66"/>
      <c r="L96" s="66"/>
      <c r="M96" s="66"/>
    </row>
    <row r="97" ht="42" customHeight="1"/>
    <row r="98" ht="18" customHeight="1"/>
    <row r="99" ht="27" customHeight="1"/>
    <row r="100" ht="11.25" customHeight="1"/>
    <row r="101" ht="34.5" customHeight="1"/>
    <row r="102" ht="205.5" customHeight="1"/>
  </sheetData>
  <sheetProtection insertRows="0" deleteRows="0"/>
  <mergeCells count="105">
    <mergeCell ref="I53:I58"/>
    <mergeCell ref="A12:M13"/>
    <mergeCell ref="D14:L14"/>
    <mergeCell ref="D15:L15"/>
    <mergeCell ref="A14:C14"/>
    <mergeCell ref="A15:C15"/>
    <mergeCell ref="A21:C21"/>
    <mergeCell ref="L47:L52"/>
    <mergeCell ref="C19:G19"/>
    <mergeCell ref="A22:G22"/>
    <mergeCell ref="A5:G5"/>
    <mergeCell ref="A6:H6"/>
    <mergeCell ref="A9:H9"/>
    <mergeCell ref="A1:M1"/>
    <mergeCell ref="C2:M2"/>
    <mergeCell ref="C3:M3"/>
    <mergeCell ref="C4:M4"/>
    <mergeCell ref="A7:M8"/>
    <mergeCell ref="A10:M11"/>
    <mergeCell ref="A72:M73"/>
    <mergeCell ref="A95:M95"/>
    <mergeCell ref="A53:A58"/>
    <mergeCell ref="J47:J52"/>
    <mergeCell ref="G53:G58"/>
    <mergeCell ref="G44:H44"/>
    <mergeCell ref="H59:H64"/>
    <mergeCell ref="B59:C64"/>
    <mergeCell ref="A59:A64"/>
    <mergeCell ref="A92:M92"/>
    <mergeCell ref="A75:M76"/>
    <mergeCell ref="L59:L64"/>
    <mergeCell ref="M59:M64"/>
    <mergeCell ref="A66:M67"/>
    <mergeCell ref="A69:G69"/>
    <mergeCell ref="J59:J64"/>
    <mergeCell ref="A80:G80"/>
    <mergeCell ref="A78:G78"/>
    <mergeCell ref="C68:M68"/>
    <mergeCell ref="G59:G64"/>
    <mergeCell ref="L53:L58"/>
    <mergeCell ref="K44:K64"/>
    <mergeCell ref="B44:C46"/>
    <mergeCell ref="B47:C52"/>
    <mergeCell ref="I44:J44"/>
    <mergeCell ref="L44:M44"/>
    <mergeCell ref="H53:H58"/>
    <mergeCell ref="B53:C58"/>
    <mergeCell ref="H45:H46"/>
    <mergeCell ref="A79:M79"/>
    <mergeCell ref="A89:M90"/>
    <mergeCell ref="A70:M70"/>
    <mergeCell ref="M53:M58"/>
    <mergeCell ref="I45:I46"/>
    <mergeCell ref="D47:D52"/>
    <mergeCell ref="A47:A52"/>
    <mergeCell ref="G47:G52"/>
    <mergeCell ref="M45:M46"/>
    <mergeCell ref="E47:E52"/>
    <mergeCell ref="A93:G93"/>
    <mergeCell ref="E53:E58"/>
    <mergeCell ref="D59:D64"/>
    <mergeCell ref="E59:E64"/>
    <mergeCell ref="C77:M77"/>
    <mergeCell ref="A81:M82"/>
    <mergeCell ref="A84:M84"/>
    <mergeCell ref="J53:J58"/>
    <mergeCell ref="I59:I64"/>
    <mergeCell ref="D53:D58"/>
    <mergeCell ref="A94:M94"/>
    <mergeCell ref="A96:M96"/>
    <mergeCell ref="A74:G74"/>
    <mergeCell ref="A71:G71"/>
    <mergeCell ref="A91:G91"/>
    <mergeCell ref="A88:G88"/>
    <mergeCell ref="C85:M85"/>
    <mergeCell ref="A87:M87"/>
    <mergeCell ref="A86:G86"/>
    <mergeCell ref="A83:G83"/>
    <mergeCell ref="A20:G20"/>
    <mergeCell ref="A16:G16"/>
    <mergeCell ref="E44:E46"/>
    <mergeCell ref="C17:M17"/>
    <mergeCell ref="D21:M21"/>
    <mergeCell ref="D44:D46"/>
    <mergeCell ref="G45:G46"/>
    <mergeCell ref="A27:M29"/>
    <mergeCell ref="A31:M32"/>
    <mergeCell ref="A34:M35"/>
    <mergeCell ref="M47:M52"/>
    <mergeCell ref="A23:M24"/>
    <mergeCell ref="A44:A46"/>
    <mergeCell ref="A26:G26"/>
    <mergeCell ref="A30:G30"/>
    <mergeCell ref="H47:H52"/>
    <mergeCell ref="J45:J46"/>
    <mergeCell ref="L45:L46"/>
    <mergeCell ref="I47:I52"/>
    <mergeCell ref="A36:M36"/>
    <mergeCell ref="B38:D38"/>
    <mergeCell ref="D40:H40"/>
    <mergeCell ref="B39:D39"/>
    <mergeCell ref="I38:L38"/>
    <mergeCell ref="E38:H38"/>
    <mergeCell ref="E39:I39"/>
    <mergeCell ref="J39:L39"/>
  </mergeCells>
  <printOptions horizontalCentered="1"/>
  <pageMargins left="0.2362204724409449" right="0.1968503937007874" top="0.43" bottom="0.4" header="0.31496062992125984" footer="0.31496062992125984"/>
  <pageSetup fitToHeight="0" horizontalDpi="600" verticalDpi="600" orientation="landscape" r:id="rId1"/>
  <rowBreaks count="1" manualBreakCount="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 Villanueva P.</dc:creator>
  <cp:keywords/>
  <dc:description/>
  <cp:lastModifiedBy>Alejandro Gómez</cp:lastModifiedBy>
  <cp:lastPrinted>2018-01-08T17:51:07Z</cp:lastPrinted>
  <dcterms:created xsi:type="dcterms:W3CDTF">2016-12-23T14:02:30Z</dcterms:created>
  <dcterms:modified xsi:type="dcterms:W3CDTF">2019-01-02T15:29:04Z</dcterms:modified>
  <cp:category/>
  <cp:version/>
  <cp:contentType/>
  <cp:contentStatus/>
</cp:coreProperties>
</file>