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730"/>
  <workbookPr defaultThemeVersion="124226"/>
  <mc:AlternateContent xmlns:mc="http://schemas.openxmlformats.org/markup-compatibility/2006">
    <mc:Choice Requires="x15">
      <x15ac:absPath xmlns:x15ac="http://schemas.microsoft.com/office/spreadsheetml/2010/11/ac" url="Z:\Dell Compartido\TRANSPARENCIA  2017\"/>
    </mc:Choice>
  </mc:AlternateContent>
  <bookViews>
    <workbookView xWindow="480" yWindow="315" windowWidth="19875" windowHeight="7725" xr2:uid="{00000000-000D-0000-FFFF-FFFF00000000}"/>
  </bookViews>
  <sheets>
    <sheet name="Hoja1" sheetId="1" r:id="rId1"/>
  </sheets>
  <calcPr calcId="171027"/>
</workbook>
</file>

<file path=xl/calcChain.xml><?xml version="1.0" encoding="utf-8"?>
<calcChain xmlns="http://schemas.openxmlformats.org/spreadsheetml/2006/main">
  <c r="E73" i="1" l="1"/>
  <c r="D73" i="1"/>
  <c r="F69" i="1"/>
  <c r="F70" i="1" s="1"/>
  <c r="F71" i="1" s="1"/>
  <c r="F72" i="1" s="1"/>
  <c r="F73" i="1" s="1"/>
  <c r="D45" i="1" l="1"/>
  <c r="E45" i="1"/>
  <c r="F6" i="1"/>
  <c r="F7" i="1" s="1"/>
  <c r="F8" i="1" s="1"/>
  <c r="F9" i="1" s="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alcChain>
</file>

<file path=xl/sharedStrings.xml><?xml version="1.0" encoding="utf-8"?>
<sst xmlns="http://schemas.openxmlformats.org/spreadsheetml/2006/main" count="73" uniqueCount="61">
  <si>
    <t>Cta. 240-006802-4</t>
  </si>
  <si>
    <t>Fecha</t>
  </si>
  <si>
    <t>Cheque</t>
  </si>
  <si>
    <t>CONCEPTO</t>
  </si>
  <si>
    <t>DEBITO</t>
  </si>
  <si>
    <t>CREDITO</t>
  </si>
  <si>
    <t>SALDO</t>
  </si>
  <si>
    <t>314-000223-0</t>
  </si>
  <si>
    <t>Cheque No.</t>
  </si>
  <si>
    <r>
      <t>RD$19,168.00 (US$400.00 a una tasa de RD$47.92) a nombre de</t>
    </r>
    <r>
      <rPr>
        <b/>
        <sz val="9"/>
        <color rgb="FFFF0000"/>
        <rFont val="Arial"/>
        <family val="2"/>
      </rPr>
      <t xml:space="preserve"> JENNY ROSA ELVIRA RODRIGUEZ JIMENEZ</t>
    </r>
    <r>
      <rPr>
        <b/>
        <sz val="9"/>
        <color indexed="64"/>
        <rFont val="Arial"/>
        <family val="2"/>
      </rPr>
      <t>. 42vo. desembolso para cubrir manutención como aporte de CONIAF por estadia en estudios de Doctorado en “Ciencias con Acentuación en Alimentos” en la Universidad Autónoma de Nuevo León, México, según contrato 031-2014</t>
    </r>
  </si>
  <si>
    <t>CHEQUE NULO</t>
  </si>
  <si>
    <r>
      <rPr>
        <b/>
        <sz val="9"/>
        <color indexed="64"/>
        <rFont val="Arial"/>
        <family val="2"/>
      </rPr>
      <t>YUBERCA YBELISA CABRERA VARGAS</t>
    </r>
    <r>
      <rPr>
        <sz val="9"/>
        <color indexed="64"/>
        <rFont val="Arial"/>
        <family val="2"/>
      </rPr>
      <t xml:space="preserve">: Pago de sueldo personal contratado correspondiente al mes de Noviembre/17, por realizar trabajos como auxiliar administrativa en esta institucion según contrato No. 020-2017, solicitud y documentación anexa.  
</t>
    </r>
  </si>
  <si>
    <t>Transf.</t>
  </si>
  <si>
    <t>Cargos Bancarios</t>
  </si>
  <si>
    <t>DICIEMBRE  2017</t>
  </si>
  <si>
    <t>Balance inicial al 01 de diciembre  2017</t>
  </si>
  <si>
    <r>
      <t xml:space="preserve">NICLA MARIEL VALERA CASTILLO, Cédula No.001-1161624-9,  </t>
    </r>
    <r>
      <rPr>
        <sz val="10"/>
        <color indexed="64"/>
        <rFont val="Arial"/>
        <family val="2"/>
      </rPr>
      <t>Auxiliar Administrativo II,</t>
    </r>
    <r>
      <rPr>
        <b/>
        <sz val="10"/>
        <color indexed="64"/>
        <rFont val="Arial"/>
        <family val="2"/>
      </rPr>
      <t xml:space="preserve"> </t>
    </r>
    <r>
      <rPr>
        <sz val="10"/>
        <color indexed="64"/>
        <rFont val="Arial"/>
        <family val="2"/>
      </rPr>
      <t>reposición de fondo de caja chica, del comprobante del #7216  al #7251 d/f  9/11/17 al 25/11/17, según relación de gastos y facturas anexas.</t>
    </r>
  </si>
  <si>
    <r>
      <t>ERIDANIA DEL VILLAR DE LOS SANTOS.</t>
    </r>
    <r>
      <rPr>
        <sz val="10"/>
        <color indexed="64"/>
        <rFont val="Arial"/>
        <family val="2"/>
      </rPr>
      <t xml:space="preserve"> </t>
    </r>
    <r>
      <rPr>
        <b/>
        <sz val="10"/>
        <color indexed="64"/>
        <rFont val="Arial"/>
        <family val="2"/>
      </rPr>
      <t>Cédula de Identidad Electoral  No. 052-0013813-8,</t>
    </r>
    <r>
      <rPr>
        <sz val="10"/>
        <color indexed="64"/>
        <rFont val="Arial"/>
        <family val="2"/>
      </rPr>
      <t xml:space="preserve"> Pago por concepto de aporte para ayuda, correspondiente al mes de diciembre/17, según documentación anexa. </t>
    </r>
  </si>
  <si>
    <t>Pago cuota seguro médico Getrudis Rodriguez, Correspondiente al mes de noviembre 2017.</t>
  </si>
  <si>
    <r>
      <t>RAFAEL ANTONIO PERALTA RODRIGUEZ:</t>
    </r>
    <r>
      <rPr>
        <sz val="10"/>
        <color indexed="64"/>
        <rFont val="Arial"/>
        <family val="2"/>
      </rPr>
      <t xml:space="preserve"> Renovacion de Marbetes Vehiculos de Motor 2017, de los vehiculos tipo Jepp marca Hyundai modelo Veracruz año 2011 placa No. G260973, Jeep marca Nissan modelo Qashqai año 2017, placas G387755 y G387754, del vehiculo tipo camioneta Marca Nissan Frontier año 2017, placa L364310 y furgoneta marca Chevrolet año 2014 placa No. L325500 de uso de la Institucion.   Cheque sujeto a liquidación.</t>
    </r>
    <r>
      <rPr>
        <b/>
        <sz val="10"/>
        <color indexed="64"/>
        <rFont val="Arial"/>
        <family val="2"/>
      </rPr>
      <t xml:space="preserve">
 </t>
    </r>
  </si>
  <si>
    <t>Deposito</t>
  </si>
  <si>
    <t xml:space="preserve">DEVOLUCION DE VIATICOS MADANE CUELLO, s/g libramiento # </t>
  </si>
  <si>
    <r>
      <rPr>
        <b/>
        <sz val="9"/>
        <color indexed="64"/>
        <rFont val="Arial"/>
        <family val="2"/>
      </rPr>
      <t>YUBERCA YBELISA CABRERA VARGAS</t>
    </r>
    <r>
      <rPr>
        <sz val="9"/>
        <color indexed="64"/>
        <rFont val="Arial"/>
        <family val="2"/>
      </rPr>
      <t xml:space="preserve">: Pago de sueldo No. 13,  por concepto de colaboracion por trabajos realizados a la institucion enero-diciembre 2017  como auxiliar administrativa en esta institucion, según solicitud y documentación anexa.  
</t>
    </r>
  </si>
  <si>
    <r>
      <rPr>
        <b/>
        <sz val="10"/>
        <color indexed="64"/>
        <rFont val="Arial"/>
        <family val="2"/>
      </rPr>
      <t>COLECTOR DE IMPUESTOS INTERNOS</t>
    </r>
    <r>
      <rPr>
        <sz val="10"/>
        <color indexed="64"/>
        <rFont val="Arial"/>
        <family val="2"/>
      </rPr>
      <t>, pago retenciones por servicios profesionales, otros servicios a proveedores del estado y otras retenciones, correspondiente al mes de diciembre 2017, segun documento anexo.</t>
    </r>
  </si>
  <si>
    <r>
      <t>FUNDACION EDUCATIVA ORIENTAL, INC.5to</t>
    </r>
    <r>
      <rPr>
        <sz val="9"/>
        <color indexed="64"/>
        <rFont val="Arial"/>
        <family val="2"/>
      </rPr>
      <t xml:space="preserve"> pago correspondiente  al Cuatrimestre Enero-Abril 2018, para cubrir estudios en la carrera de Licenciatura de Contabilidad  a la empleada Anafranc De Los Santos Arias, cédula de identidad 001-1717387-2, Auxiliar Administrativo de nuestra institución, según factura #190 d/f 05/12/16 y documentación anexa. </t>
    </r>
  </si>
  <si>
    <r>
      <t>FUNDACION EDUCATIVA ORIENTAL, INC. 1er</t>
    </r>
    <r>
      <rPr>
        <sz val="10"/>
        <color indexed="64"/>
        <rFont val="Arial"/>
        <family val="2"/>
      </rPr>
      <t xml:space="preserve">. pago correspondiente  al Cuatrimestre </t>
    </r>
    <r>
      <rPr>
        <b/>
        <sz val="10"/>
        <color indexed="64"/>
        <rFont val="Arial"/>
        <family val="2"/>
      </rPr>
      <t>Enero-Abril 2018</t>
    </r>
    <r>
      <rPr>
        <sz val="10"/>
        <color indexed="64"/>
        <rFont val="Arial"/>
        <family val="2"/>
      </rPr>
      <t xml:space="preserve">, para cubrir estudios en la carrera de </t>
    </r>
    <r>
      <rPr>
        <b/>
        <sz val="10"/>
        <color indexed="64"/>
        <rFont val="Arial"/>
        <family val="2"/>
      </rPr>
      <t>Licenciatura de Contabilidad</t>
    </r>
    <r>
      <rPr>
        <sz val="10"/>
        <color indexed="64"/>
        <rFont val="Arial"/>
        <family val="2"/>
      </rPr>
      <t xml:space="preserve">  al empleado Angel Peguero, cédula de identidad 001-1143602-8, Mensajero Externo nuestra institución, según </t>
    </r>
    <r>
      <rPr>
        <b/>
        <sz val="10"/>
        <color indexed="64"/>
        <rFont val="Arial"/>
        <family val="2"/>
      </rPr>
      <t>Contrato 021-2017</t>
    </r>
    <r>
      <rPr>
        <sz val="10"/>
        <color indexed="64"/>
        <rFont val="Arial"/>
        <family val="2"/>
      </rPr>
      <t xml:space="preserve">, Cronograma de desembolso  y documentación anexa. </t>
    </r>
  </si>
  <si>
    <t>Cancelación de certifcado fianciero #402-01-314-000258-6</t>
  </si>
  <si>
    <t>Apertura certificado fianciero</t>
  </si>
  <si>
    <t>TRANSF. 0049</t>
  </si>
  <si>
    <r>
      <t xml:space="preserve">RD$52,954.00 (US$1,100.00 a una tasa de RD$48.14) a nombre de </t>
    </r>
    <r>
      <rPr>
        <b/>
        <sz val="9"/>
        <color rgb="FFFF0000"/>
        <rFont val="Arial"/>
        <family val="2"/>
      </rPr>
      <t>JOSE MIGUEL GARCIA PEÑA,</t>
    </r>
    <r>
      <rPr>
        <b/>
        <sz val="9"/>
        <color indexed="64"/>
        <rFont val="Arial"/>
        <family val="2"/>
      </rPr>
      <t xml:space="preserve"> 42vo. desembolso para cubrir manutención como aporte de CONIAF en estadía estudios de Doctorado en “Biología” en la Universidad de Puerto Rico, Río Piedra, según contrato 035-2014</t>
    </r>
  </si>
  <si>
    <t>TRANSF. 0050</t>
  </si>
  <si>
    <r>
      <t xml:space="preserve">RD$62,582.00 (U$1,300.00 a una tasa de RD$48.14) a  favor de </t>
    </r>
    <r>
      <rPr>
        <b/>
        <sz val="9"/>
        <color rgb="FFFF0000"/>
        <rFont val="Arial"/>
        <family val="2"/>
      </rPr>
      <t>PAULA VIRGINIA PEREZ PEREZ.</t>
    </r>
    <r>
      <rPr>
        <b/>
        <sz val="9"/>
        <color indexed="64"/>
        <rFont val="Arial"/>
        <family val="2"/>
      </rPr>
      <t xml:space="preserve"> 43vo. desembolso como aporte del CONIAF para cubrir manutención en el Programa de Doctorado en Empaque, Universidad de Michigan State, EE.UU, según contrato 029-2014</t>
    </r>
  </si>
  <si>
    <t>TRANSF. 0051</t>
  </si>
  <si>
    <r>
      <rPr>
        <b/>
        <sz val="10"/>
        <color indexed="64"/>
        <rFont val="Arial"/>
        <family val="2"/>
      </rPr>
      <t>GD GROUP, SRL.</t>
    </r>
    <r>
      <rPr>
        <sz val="10"/>
        <color indexed="64"/>
        <rFont val="Arial"/>
        <family val="2"/>
      </rPr>
      <t xml:space="preserve">: pago  avance del 20%, impresión de 1500 ejemplares del Libro Formación para Aplicadores y Distribuidores de Plaguicidas en 
Agricultores,  según  documentación anexa.
</t>
    </r>
  </si>
  <si>
    <t>NULO.</t>
  </si>
  <si>
    <t>1412/2017</t>
  </si>
  <si>
    <r>
      <t>HD GRAPH ESTUDIO GRAFICO, SRL:</t>
    </r>
    <r>
      <rPr>
        <sz val="9"/>
        <color indexed="64"/>
        <rFont val="Arial"/>
        <family val="2"/>
      </rPr>
      <t>Pago 80% por impresión de mil (1,000) ejemplares de la “</t>
    </r>
    <r>
      <rPr>
        <b/>
        <sz val="9"/>
        <color indexed="64"/>
        <rFont val="Arial"/>
        <family val="2"/>
      </rPr>
      <t>Socialización de resultados de investigación de producción bajo ambiente controlado”</t>
    </r>
    <r>
      <rPr>
        <sz val="9"/>
        <color indexed="64"/>
        <rFont val="Arial"/>
        <family val="2"/>
      </rPr>
      <t xml:space="preserve">, para ser usadas como material de Difusión en Talleres de Capacitación, Socializaciones de Resultados y Cursos a productores a realizarse en el Plan Estratégico, según factura #.0025 d/f 07/09/17, contrato No.016-2017, solicitud y documentos anexos. </t>
    </r>
  </si>
  <si>
    <r>
      <t xml:space="preserve">CARLOS MANUEL ANTONIO SANQUINTIN BERAS,  Asesor de la Dirección Ejecutiva de esta institución,  </t>
    </r>
    <r>
      <rPr>
        <sz val="9"/>
        <color indexed="64"/>
        <rFont val="Arial"/>
        <family val="2"/>
      </rPr>
      <t>pago de diferencia ragalia pascual 2017</t>
    </r>
  </si>
  <si>
    <r>
      <rPr>
        <b/>
        <sz val="10"/>
        <color indexed="64"/>
        <rFont val="Arial"/>
        <family val="2"/>
      </rPr>
      <t xml:space="preserve">ALMACENES UNIDOS, S.A.S.: </t>
    </r>
    <r>
      <rPr>
        <sz val="10"/>
        <color indexed="64"/>
        <rFont val="Arial"/>
        <family val="2"/>
      </rPr>
      <t xml:space="preserve">Por compra de Por compra de un Microondas FFCM0724LW  0.7 pies cub. Blanco Frigidaire, para ser utilizado en la cocina de la Institución, según cotización #6510 d/f 12/12/17 y documentación  anexa.  Factura original contra entrega de cheque. </t>
    </r>
  </si>
  <si>
    <r>
      <t>ERIDANIA DEL VILLAR DE LOS SANTOS.</t>
    </r>
    <r>
      <rPr>
        <i/>
        <sz val="10"/>
        <color indexed="64"/>
        <rFont val="Arial"/>
        <family val="2"/>
      </rPr>
      <t xml:space="preserve"> </t>
    </r>
    <r>
      <rPr>
        <i/>
        <sz val="10"/>
        <color indexed="64"/>
        <rFont val="Arial"/>
        <family val="2"/>
      </rPr>
      <t xml:space="preserve"> Pago por concepto de aporte navidad 2017, según documentación anexa. </t>
    </r>
  </si>
  <si>
    <r>
      <t xml:space="preserve">FARMACO QUIMICA NACIONAL, C. POR A. :  </t>
    </r>
    <r>
      <rPr>
        <i/>
        <sz val="10"/>
        <color indexed="64"/>
        <rFont val="Arial"/>
        <family val="2"/>
      </rPr>
      <t>Por la compra de un Glucometro y un Esfigmo (aparato de tomar la presión), a ser utilizados en las diferentes áreas de la Institución, según cotizacion #7985 d/f 12/12/17 y documentación  anexa. Factura original contra entrega de cheque</t>
    </r>
  </si>
  <si>
    <r>
      <t>INSTITUTO DOMINICANO DE INVESTIGACIONES     AGROPECUARIAS Y FORESTALES – IDIAF:</t>
    </r>
    <r>
      <rPr>
        <i/>
        <sz val="9"/>
        <color indexed="64"/>
        <rFont val="Arial"/>
        <family val="2"/>
      </rPr>
      <t>pago del 15% de retención de los diferentes proyectos de investigación  IDIAF/01-08/AC “Alternativas para el control del gorgojo (PeridinetusSignatus Rosench) en pimienta en la R.D.” IDIAF/03-08/AC “Caracterización de los atributos  de la calidad del Cacao de la zona de Castillo” y IDIAF/04-08/AC “Contribución al desarrollo de un manejo integrado del Huanglonbing de los cítricos (HLB) en la Rep. Dom. Esta investigación corresponde a la convocatoria 2008, según solictud y documentación anexa.</t>
    </r>
  </si>
  <si>
    <t xml:space="preserve"> NULO</t>
  </si>
  <si>
    <r>
      <rPr>
        <b/>
        <sz val="10"/>
        <color indexed="64"/>
        <rFont val="Arial"/>
        <family val="2"/>
      </rPr>
      <t>Patria Martinez</t>
    </r>
    <r>
      <rPr>
        <sz val="10"/>
        <color indexed="64"/>
        <rFont val="Arial"/>
        <family val="2"/>
      </rPr>
      <t xml:space="preserve">:Pago dieta al personal del Depto. Administrativo y Financiero que han desempeñado labores en dia no laborable (sábados), desde el 7 de octubre hasta el 2 de diciembre/17, según relacion y documentación anexa. </t>
    </r>
  </si>
  <si>
    <r>
      <rPr>
        <b/>
        <sz val="10"/>
        <color indexed="64"/>
        <rFont val="Arial"/>
        <family val="2"/>
      </rPr>
      <t>Cruz Dilia Agramonte</t>
    </r>
    <r>
      <rPr>
        <sz val="10"/>
        <color indexed="64"/>
        <rFont val="Arial"/>
        <family val="2"/>
      </rPr>
      <t xml:space="preserve">:Pago dieta al personal del Depto. Administrativo y Financiero que han desempeñado labores en dia no laborable (sábados), desde el 7 de octubre hasta el 2 de diciembre/17, según relacion y documentación anexa. </t>
    </r>
  </si>
  <si>
    <r>
      <rPr>
        <b/>
        <sz val="10"/>
        <color indexed="64"/>
        <rFont val="Arial"/>
        <family val="2"/>
      </rPr>
      <t>Mailen J. Ramirez</t>
    </r>
    <r>
      <rPr>
        <sz val="10"/>
        <color indexed="64"/>
        <rFont val="Arial"/>
        <family val="2"/>
      </rPr>
      <t xml:space="preserve">:Pago dieta al personal del Depto. Administrativo y Financiero que han desempeñado labores en dia no laborable (sábados), desde el 7 de octubre hasta el 2 de diciembre/17, según relacion y documentación anexa. </t>
    </r>
  </si>
  <si>
    <r>
      <rPr>
        <b/>
        <sz val="10"/>
        <color indexed="64"/>
        <rFont val="Arial"/>
        <family val="2"/>
      </rPr>
      <t>Anafranc de los Santos  A.</t>
    </r>
    <r>
      <rPr>
        <sz val="10"/>
        <color indexed="64"/>
        <rFont val="Arial"/>
        <family val="2"/>
      </rPr>
      <t xml:space="preserve">:Pago dieta al personal del Depto. Administrativo y Financiero que han desempeñado labores en dia no laborable (sábados), desde el 7 de octubre hasta el 2 de diciembre/17, según relacion y documentación anexa. </t>
    </r>
  </si>
  <si>
    <t>19/12/20174</t>
  </si>
  <si>
    <r>
      <t>GD GROUP,SRL: .</t>
    </r>
    <r>
      <rPr>
        <i/>
        <sz val="10"/>
        <color indexed="64"/>
        <rFont val="Arial"/>
        <family val="2"/>
      </rPr>
      <t>último pago para saldo de  impresión de 1500 ejemplares del Libro “Formación para Aplicadores y Distribuidores de Plaguicidas en Agricultora”,  con una retención de un 10% por incumplimiento según lo descrito en el art. 4,  según  documentación anexa.</t>
    </r>
  </si>
  <si>
    <r>
      <rPr>
        <b/>
        <i/>
        <sz val="10"/>
        <color indexed="64"/>
        <rFont val="Arial"/>
        <family val="2"/>
      </rPr>
      <t>TURINTER</t>
    </r>
    <r>
      <rPr>
        <i/>
        <sz val="10"/>
        <color indexed="64"/>
        <rFont val="Arial"/>
        <family val="2"/>
      </rPr>
      <t xml:space="preserve">:Pago boleto aéreo de regreso desde Valencia España, como apoyo del CONIAF, a Sttefany Mercedes Rosario de Sosa, la cual culminó sus estudiose en “Master en Investigacion de Bilogía Molecular y Genética”, en la Universidad de Valencia España, de acuerdo con el contrato No.026-2016, según factura #3666 d/f 18/12/17 y documentación anexa. </t>
    </r>
  </si>
  <si>
    <r>
      <t xml:space="preserve">NICLA MARIEL VALERA CASTILLO, Cédula No.001-1161624-9,  </t>
    </r>
    <r>
      <rPr>
        <sz val="10"/>
        <color indexed="64"/>
        <rFont val="Arial"/>
        <family val="2"/>
      </rPr>
      <t>Auxiliar Administrativo II,</t>
    </r>
    <r>
      <rPr>
        <b/>
        <sz val="10"/>
        <color indexed="64"/>
        <rFont val="Arial"/>
        <family val="2"/>
      </rPr>
      <t xml:space="preserve"> </t>
    </r>
    <r>
      <rPr>
        <sz val="10"/>
        <color indexed="64"/>
        <rFont val="Arial"/>
        <family val="2"/>
      </rPr>
      <t>reposición de fondo de caja chica, del comprobante del #7252 al #7278 d/f  27/11/17 al 20/12/17, según relación de gastos y facturas anexas.</t>
    </r>
  </si>
  <si>
    <r>
      <t xml:space="preserve">GROUP, SRL, </t>
    </r>
    <r>
      <rPr>
        <i/>
        <sz val="9"/>
        <color indexed="64"/>
        <rFont val="Arial"/>
        <family val="2"/>
      </rPr>
      <t>pago de 10% de restante para saldo de  impresión de 1500 ejemplares del Libro “</t>
    </r>
    <r>
      <rPr>
        <b/>
        <i/>
        <sz val="9"/>
        <color indexed="64"/>
        <rFont val="Arial"/>
        <family val="2"/>
      </rPr>
      <t xml:space="preserve">Formación para Aplicadores y Distribuidores de Plaguicidas en Agricultora”, </t>
    </r>
    <r>
      <rPr>
        <i/>
        <sz val="9"/>
        <color indexed="64"/>
        <rFont val="Arial"/>
        <family val="2"/>
      </rPr>
      <t xml:space="preserve"> según  documentación anexa. </t>
    </r>
  </si>
  <si>
    <t>Pago seguro medico Francisco Morel, noviembre 2017.</t>
  </si>
  <si>
    <t xml:space="preserve">DICIEMBRE 2017 </t>
  </si>
  <si>
    <t>Balance inicial al 01 de diciembre 2017</t>
  </si>
  <si>
    <t>DEPOSITO</t>
  </si>
  <si>
    <r>
      <rPr>
        <b/>
        <sz val="8"/>
        <color indexed="64"/>
        <rFont val="Arial"/>
        <family val="2"/>
      </rPr>
      <t>Sobrante del CK #000193d/f 17/11/17 a favor MALDANE CUELLO</t>
    </r>
    <r>
      <rPr>
        <sz val="8"/>
        <color indexed="64"/>
        <rFont val="Arial"/>
        <family val="2"/>
      </rPr>
      <t xml:space="preserve">, Pago apoyo logistico para gastos de trasnporte y alojamiento en el curso sobre </t>
    </r>
    <r>
      <rPr>
        <b/>
        <sz val="8"/>
        <color indexed="64"/>
        <rFont val="Arial"/>
        <family val="2"/>
      </rPr>
      <t>“Manejo Tecnológico en el cultivo de Cacao”,</t>
    </r>
    <r>
      <rPr>
        <sz val="8"/>
        <color indexed="64"/>
        <rFont val="Arial"/>
        <family val="2"/>
      </rPr>
      <t xml:space="preserve"> a realizarse los días  30 de nov. y 01 de diciembre 2017, dirigido a treinta y cinco (35) productores de paraiso prov. Barahona na de la Mar, según convenio MEPyD-CONIAF. OGSM: FCC-517-2009/005-00,</t>
    </r>
  </si>
  <si>
    <r>
      <rPr>
        <b/>
        <sz val="8"/>
        <color indexed="64"/>
        <rFont val="Arial"/>
        <family val="2"/>
      </rPr>
      <t>Sobrante del CK #000194d/f 17/11/17 a favor MALDANE CUELLO</t>
    </r>
    <r>
      <rPr>
        <sz val="8"/>
        <color indexed="64"/>
        <rFont val="Arial"/>
        <family val="2"/>
      </rPr>
      <t>, Pago apoyo logistico para gastos de ALIMENTACION  en el curso sobre “Manejo Tecnológico en el cultivo de Cacao”, a realizarse los días  30 de nov. y 01 de diciembre 2017, dirigido a treinta y cinco (35) productores de paraiso prov. Barahona na de la Mar, según convenio MEPyD-CONIAF. OGSM: FCC-517-2009/005-00,</t>
    </r>
  </si>
  <si>
    <t>*000198</t>
  </si>
  <si>
    <r>
      <rPr>
        <b/>
        <sz val="8"/>
        <color indexed="64"/>
        <rFont val="Arial"/>
        <family val="2"/>
      </rPr>
      <t xml:space="preserve">COLECTOR DE IMPUESTOS INTERNOS: </t>
    </r>
    <r>
      <rPr>
        <sz val="8"/>
        <color indexed="64"/>
        <rFont val="Arial"/>
        <family val="2"/>
      </rPr>
      <t xml:space="preserve"> Pago retenciones por servicios profesionales, otros servicios a proveedores del estado y otras retenciones, correspondiente al mes de  noviembre/17, según documentación anexa.
</t>
    </r>
  </si>
  <si>
    <t>TOTAL LIBRAMIENTOS  DICIEMBRE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</si>
</sst>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 _p_t_a_-;\-* #,##0.00\ _p_t_a_-;_-* &quot;-&quot;??\ _p_t_a_-;_-@_-"/>
  </numFmts>
  <fonts count="28" x14ac:knownFonts="1">
    <font>
      <sz val="11"/>
      <color theme="1"/>
      <name val="Calibri"/>
      <family val="2"/>
      <scheme val="minor"/>
    </font>
    <font>
      <sz val="12"/>
      <color indexed="64"/>
      <name val="Verdana"/>
      <family val="2"/>
    </font>
    <font>
      <sz val="12"/>
      <color indexed="64"/>
      <name val="Verdana"/>
      <family val="2"/>
    </font>
    <font>
      <b/>
      <sz val="9"/>
      <name val="Arial"/>
      <family val="2"/>
    </font>
    <font>
      <sz val="9"/>
      <color indexed="64"/>
      <name val="Arial"/>
      <family val="2"/>
    </font>
    <font>
      <b/>
      <sz val="9"/>
      <color indexed="64"/>
      <name val="Arial"/>
      <family val="2"/>
    </font>
    <font>
      <sz val="9"/>
      <name val="Arial"/>
      <family val="2"/>
    </font>
    <font>
      <b/>
      <sz val="9"/>
      <color rgb="FFFF0000"/>
      <name val="Arial"/>
      <family val="2"/>
    </font>
    <font>
      <sz val="9"/>
      <color theme="1"/>
      <name val="Arial"/>
      <family val="2"/>
    </font>
    <font>
      <b/>
      <sz val="9"/>
      <color theme="1"/>
      <name val="Arial"/>
      <family val="2"/>
    </font>
    <font>
      <i/>
      <sz val="9"/>
      <color indexed="64"/>
      <name val="Arial"/>
      <family val="2"/>
    </font>
    <font>
      <b/>
      <sz val="10"/>
      <color indexed="64"/>
      <name val="Arial"/>
      <family val="2"/>
    </font>
    <font>
      <sz val="11"/>
      <color theme="1"/>
      <name val="Calibri"/>
      <family val="2"/>
      <scheme val="minor"/>
    </font>
    <font>
      <b/>
      <sz val="8"/>
      <color indexed="64"/>
      <name val="Arial"/>
      <family val="2"/>
    </font>
    <font>
      <sz val="8"/>
      <color indexed="64"/>
      <name val="Arial"/>
      <family val="2"/>
    </font>
    <font>
      <b/>
      <sz val="8"/>
      <name val="Arial"/>
      <family val="2"/>
    </font>
    <font>
      <sz val="10"/>
      <color indexed="64"/>
      <name val="Arial"/>
      <family val="2"/>
    </font>
    <font>
      <b/>
      <i/>
      <sz val="9"/>
      <color indexed="64"/>
      <name val="Arial"/>
      <family val="2"/>
    </font>
    <font>
      <b/>
      <sz val="10"/>
      <name val="Arial"/>
      <family val="2"/>
    </font>
    <font>
      <sz val="10"/>
      <name val="Arial"/>
      <family val="2"/>
    </font>
    <font>
      <b/>
      <sz val="10"/>
      <color theme="8" tint="0.59999389629810485"/>
      <name val="Arial"/>
      <family val="2"/>
    </font>
    <font>
      <sz val="10"/>
      <color theme="1"/>
      <name val="Arial"/>
      <family val="2"/>
    </font>
    <font>
      <sz val="10"/>
      <color rgb="FFFF0000"/>
      <name val="Arial"/>
      <family val="2"/>
    </font>
    <font>
      <sz val="9"/>
      <color rgb="FFFF0000"/>
      <name val="Arial"/>
      <family val="2"/>
    </font>
    <font>
      <b/>
      <i/>
      <sz val="10"/>
      <color indexed="64"/>
      <name val="Arial"/>
      <family val="2"/>
    </font>
    <font>
      <i/>
      <sz val="10"/>
      <color indexed="64"/>
      <name val="Arial"/>
      <family val="2"/>
    </font>
    <font>
      <sz val="10"/>
      <color rgb="FFFF0000"/>
      <name val="Verdana"/>
      <family val="2"/>
    </font>
    <font>
      <b/>
      <sz val="11"/>
      <name val="Calibri"/>
      <family val="2"/>
      <scheme val="minor"/>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rgb="FF99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1" fillId="0" borderId="0"/>
    <xf numFmtId="164" fontId="2" fillId="0" borderId="0" applyFont="0" applyFill="0" applyBorder="0" applyAlignment="0" applyProtection="0"/>
    <xf numFmtId="0" fontId="2" fillId="0" borderId="0"/>
    <xf numFmtId="43" fontId="12" fillId="0" borderId="0" applyFont="0" applyFill="0" applyBorder="0" applyAlignment="0" applyProtection="0"/>
  </cellStyleXfs>
  <cellXfs count="130">
    <xf numFmtId="0" fontId="0" fillId="0" borderId="0" xfId="0"/>
    <xf numFmtId="14" fontId="4" fillId="0" borderId="1" xfId="0" applyNumberFormat="1" applyFont="1" applyFill="1" applyBorder="1"/>
    <xf numFmtId="0" fontId="4" fillId="3" borderId="1" xfId="0" applyFont="1" applyFill="1" applyBorder="1" applyAlignment="1">
      <alignment horizontal="right"/>
    </xf>
    <xf numFmtId="0" fontId="4" fillId="3" borderId="1" xfId="0" applyFont="1" applyFill="1" applyBorder="1"/>
    <xf numFmtId="0" fontId="5" fillId="0" borderId="1" xfId="0" applyFont="1" applyBorder="1" applyAlignment="1">
      <alignment wrapText="1"/>
    </xf>
    <xf numFmtId="0" fontId="4" fillId="3" borderId="1" xfId="0" applyFont="1" applyFill="1" applyBorder="1" applyAlignment="1">
      <alignment wrapText="1"/>
    </xf>
    <xf numFmtId="0" fontId="5" fillId="3" borderId="1" xfId="0" applyFont="1" applyFill="1" applyBorder="1" applyAlignment="1">
      <alignment horizontal="right"/>
    </xf>
    <xf numFmtId="14" fontId="4" fillId="3" borderId="1" xfId="0" applyNumberFormat="1" applyFont="1" applyFill="1" applyBorder="1"/>
    <xf numFmtId="0" fontId="5" fillId="3" borderId="1" xfId="0" applyFont="1" applyFill="1" applyBorder="1" applyAlignment="1">
      <alignment wrapText="1"/>
    </xf>
    <xf numFmtId="14" fontId="4" fillId="3" borderId="1" xfId="0" applyNumberFormat="1" applyFont="1" applyFill="1" applyBorder="1" applyAlignment="1">
      <alignment horizontal="right"/>
    </xf>
    <xf numFmtId="0" fontId="4" fillId="3" borderId="1" xfId="0" applyFont="1" applyFill="1" applyBorder="1" applyAlignment="1">
      <alignment horizontal="justify"/>
    </xf>
    <xf numFmtId="164" fontId="5" fillId="3" borderId="2" xfId="0" applyNumberFormat="1" applyFont="1" applyFill="1" applyBorder="1" applyAlignment="1">
      <alignment horizontal="center"/>
    </xf>
    <xf numFmtId="0" fontId="13" fillId="3" borderId="0" xfId="0" applyFont="1" applyFill="1"/>
    <xf numFmtId="0" fontId="13" fillId="3" borderId="0" xfId="0" applyFont="1" applyFill="1" applyBorder="1" applyAlignment="1">
      <alignment wrapText="1"/>
    </xf>
    <xf numFmtId="164" fontId="13" fillId="3" borderId="0" xfId="0" applyNumberFormat="1" applyFont="1" applyFill="1" applyBorder="1"/>
    <xf numFmtId="14" fontId="15" fillId="2" borderId="1" xfId="0" applyNumberFormat="1" applyFont="1" applyFill="1" applyBorder="1" applyAlignment="1">
      <alignment horizontal="center" wrapText="1"/>
    </xf>
    <xf numFmtId="0" fontId="15" fillId="2" borderId="1" xfId="0" applyFont="1" applyFill="1" applyBorder="1" applyAlignment="1">
      <alignment horizontal="center"/>
    </xf>
    <xf numFmtId="0" fontId="15" fillId="2" borderId="1" xfId="0" applyNumberFormat="1" applyFont="1" applyFill="1" applyBorder="1" applyAlignment="1">
      <alignment horizontal="center"/>
    </xf>
    <xf numFmtId="4" fontId="15" fillId="2" borderId="1" xfId="0" applyNumberFormat="1" applyFont="1" applyFill="1" applyBorder="1" applyAlignment="1">
      <alignment horizontal="center"/>
    </xf>
    <xf numFmtId="43" fontId="15" fillId="2" borderId="1" xfId="4" applyNumberFormat="1" applyFont="1" applyFill="1" applyBorder="1" applyAlignment="1">
      <alignment horizontal="center"/>
    </xf>
    <xf numFmtId="14" fontId="15" fillId="3" borderId="1" xfId="0" applyNumberFormat="1" applyFont="1" applyFill="1" applyBorder="1" applyAlignment="1">
      <alignment horizontal="center"/>
    </xf>
    <xf numFmtId="0" fontId="15" fillId="3" borderId="1" xfId="0" applyFont="1" applyFill="1" applyBorder="1" applyAlignment="1">
      <alignment horizontal="center"/>
    </xf>
    <xf numFmtId="0" fontId="15" fillId="0" borderId="1" xfId="0" applyFont="1" applyFill="1" applyBorder="1" applyAlignment="1">
      <alignment wrapText="1"/>
    </xf>
    <xf numFmtId="4" fontId="15" fillId="3" borderId="1" xfId="0" applyNumberFormat="1" applyFont="1" applyFill="1" applyBorder="1" applyAlignment="1">
      <alignment horizontal="center" vertical="top"/>
    </xf>
    <xf numFmtId="43" fontId="15" fillId="3" borderId="1" xfId="0" applyNumberFormat="1" applyFont="1" applyFill="1" applyBorder="1" applyAlignment="1">
      <alignment horizontal="right"/>
    </xf>
    <xf numFmtId="164" fontId="4" fillId="3" borderId="1" xfId="4" applyNumberFormat="1" applyFont="1" applyFill="1" applyBorder="1" applyAlignment="1">
      <alignment horizontal="center"/>
    </xf>
    <xf numFmtId="0" fontId="4" fillId="3" borderId="6" xfId="0" applyFont="1" applyFill="1" applyBorder="1" applyAlignment="1">
      <alignment horizontal="justify" wrapText="1"/>
    </xf>
    <xf numFmtId="0" fontId="5" fillId="3" borderId="2" xfId="0" applyFont="1" applyFill="1" applyBorder="1" applyAlignment="1">
      <alignment horizontal="right"/>
    </xf>
    <xf numFmtId="0" fontId="11" fillId="3" borderId="1" xfId="0" applyFont="1" applyFill="1" applyBorder="1" applyAlignment="1">
      <alignment horizontal="right"/>
    </xf>
    <xf numFmtId="0" fontId="14" fillId="3" borderId="1" xfId="0" applyFont="1" applyFill="1" applyBorder="1" applyAlignment="1">
      <alignment wrapText="1"/>
    </xf>
    <xf numFmtId="0" fontId="3" fillId="3" borderId="1" xfId="0" applyFont="1" applyFill="1" applyBorder="1" applyAlignment="1">
      <alignment horizontal="center"/>
    </xf>
    <xf numFmtId="0" fontId="0" fillId="0" borderId="1" xfId="0" applyBorder="1"/>
    <xf numFmtId="17" fontId="18" fillId="0" borderId="1" xfId="0" applyNumberFormat="1" applyFont="1" applyFill="1" applyBorder="1"/>
    <xf numFmtId="0" fontId="18" fillId="0" borderId="1" xfId="0" applyFont="1" applyFill="1" applyBorder="1" applyAlignment="1"/>
    <xf numFmtId="0" fontId="16" fillId="0" borderId="1" xfId="0" applyFont="1" applyFill="1" applyBorder="1" applyAlignment="1"/>
    <xf numFmtId="4" fontId="19" fillId="0" borderId="1" xfId="0" applyNumberFormat="1" applyFont="1" applyFill="1" applyBorder="1"/>
    <xf numFmtId="43" fontId="18" fillId="3" borderId="1" xfId="4" applyFont="1" applyFill="1" applyBorder="1" applyAlignment="1">
      <alignment horizontal="center"/>
    </xf>
    <xf numFmtId="164" fontId="18" fillId="3" borderId="1" xfId="0" applyNumberFormat="1" applyFont="1" applyFill="1" applyBorder="1" applyAlignment="1">
      <alignment horizontal="center"/>
    </xf>
    <xf numFmtId="14" fontId="18" fillId="5" borderId="3" xfId="0" applyNumberFormat="1" applyFont="1" applyFill="1" applyBorder="1" applyAlignment="1">
      <alignment horizontal="center" wrapText="1"/>
    </xf>
    <xf numFmtId="0" fontId="18" fillId="5" borderId="1" xfId="0" applyFont="1" applyFill="1" applyBorder="1" applyAlignment="1">
      <alignment horizontal="center"/>
    </xf>
    <xf numFmtId="4" fontId="18" fillId="5" borderId="4" xfId="0" applyNumberFormat="1" applyFont="1" applyFill="1" applyBorder="1" applyAlignment="1">
      <alignment horizontal="center"/>
    </xf>
    <xf numFmtId="43" fontId="20" fillId="5" borderId="3" xfId="4" applyFont="1" applyFill="1" applyBorder="1" applyAlignment="1">
      <alignment horizontal="center"/>
    </xf>
    <xf numFmtId="0" fontId="0" fillId="0" borderId="1" xfId="0" applyBorder="1" applyAlignment="1">
      <alignment horizontal="center"/>
    </xf>
    <xf numFmtId="0" fontId="18" fillId="0" borderId="1" xfId="0" applyFont="1" applyFill="1" applyBorder="1" applyAlignment="1">
      <alignment wrapText="1"/>
    </xf>
    <xf numFmtId="43" fontId="20" fillId="3" borderId="1" xfId="4" applyFont="1" applyFill="1" applyBorder="1" applyAlignment="1">
      <alignment horizontal="center"/>
    </xf>
    <xf numFmtId="164" fontId="18" fillId="3" borderId="7" xfId="0" applyNumberFormat="1" applyFont="1" applyFill="1" applyBorder="1" applyAlignment="1">
      <alignment horizontal="center" wrapText="1"/>
    </xf>
    <xf numFmtId="14" fontId="16" fillId="3" borderId="1" xfId="0" applyNumberFormat="1" applyFont="1" applyFill="1" applyBorder="1"/>
    <xf numFmtId="0" fontId="11" fillId="3" borderId="5" xfId="0" applyFont="1" applyFill="1" applyBorder="1" applyAlignment="1">
      <alignment horizontal="justify"/>
    </xf>
    <xf numFmtId="43" fontId="11" fillId="3" borderId="2" xfId="4" applyFont="1" applyFill="1" applyBorder="1"/>
    <xf numFmtId="43" fontId="21" fillId="3" borderId="2" xfId="4" applyFont="1" applyFill="1" applyBorder="1" applyAlignment="1">
      <alignment horizontal="center" wrapText="1"/>
    </xf>
    <xf numFmtId="164" fontId="18" fillId="0" borderId="1" xfId="0" applyNumberFormat="1" applyFont="1" applyBorder="1" applyAlignment="1">
      <alignment wrapText="1"/>
    </xf>
    <xf numFmtId="14" fontId="16" fillId="3" borderId="2" xfId="0" applyNumberFormat="1" applyFont="1" applyFill="1" applyBorder="1"/>
    <xf numFmtId="0" fontId="11" fillId="0" borderId="0" xfId="0" applyFont="1"/>
    <xf numFmtId="0" fontId="11" fillId="0" borderId="1" xfId="0" applyFont="1" applyBorder="1" applyAlignment="1">
      <alignment horizontal="justify" vertical="top"/>
    </xf>
    <xf numFmtId="14" fontId="16" fillId="3" borderId="1" xfId="0" applyNumberFormat="1" applyFont="1" applyFill="1" applyBorder="1" applyAlignment="1">
      <alignment wrapText="1"/>
    </xf>
    <xf numFmtId="0" fontId="11" fillId="3" borderId="1" xfId="0" applyFont="1" applyFill="1" applyBorder="1" applyAlignment="1">
      <alignment horizontal="right" wrapText="1"/>
    </xf>
    <xf numFmtId="43" fontId="11" fillId="3" borderId="1" xfId="4" applyFont="1" applyFill="1" applyBorder="1" applyAlignment="1">
      <alignment vertical="top" wrapText="1"/>
    </xf>
    <xf numFmtId="43" fontId="22" fillId="3" borderId="1" xfId="4" applyFont="1" applyFill="1" applyBorder="1" applyAlignment="1">
      <alignment horizontal="center" wrapText="1"/>
    </xf>
    <xf numFmtId="0" fontId="11" fillId="3" borderId="1" xfId="0" applyFont="1" applyFill="1" applyBorder="1" applyAlignment="1">
      <alignment wrapText="1"/>
    </xf>
    <xf numFmtId="0" fontId="11" fillId="0" borderId="1" xfId="0" applyFont="1" applyBorder="1" applyAlignment="1">
      <alignment horizontal="justify"/>
    </xf>
    <xf numFmtId="0" fontId="16" fillId="3" borderId="1" xfId="0" applyFont="1" applyFill="1" applyBorder="1"/>
    <xf numFmtId="43" fontId="21" fillId="3" borderId="1" xfId="4" applyFont="1" applyFill="1" applyBorder="1" applyAlignment="1">
      <alignment horizontal="right" wrapText="1"/>
    </xf>
    <xf numFmtId="0" fontId="16" fillId="3" borderId="1" xfId="0" applyFont="1" applyFill="1" applyBorder="1" applyAlignment="1">
      <alignment wrapText="1"/>
    </xf>
    <xf numFmtId="43" fontId="11" fillId="3" borderId="1" xfId="4" applyFont="1" applyFill="1" applyBorder="1"/>
    <xf numFmtId="43" fontId="21" fillId="3" borderId="1" xfId="4" applyFont="1" applyFill="1" applyBorder="1" applyAlignment="1">
      <alignment horizontal="center"/>
    </xf>
    <xf numFmtId="0" fontId="11" fillId="0" borderId="1" xfId="0" applyFont="1" applyBorder="1" applyAlignment="1">
      <alignment horizontal="justify" vertical="top" wrapText="1"/>
    </xf>
    <xf numFmtId="0" fontId="11" fillId="3" borderId="1" xfId="0" applyFont="1" applyFill="1" applyBorder="1" applyAlignment="1">
      <alignment horizontal="justify"/>
    </xf>
    <xf numFmtId="14" fontId="16" fillId="3" borderId="2" xfId="0" applyNumberFormat="1" applyFont="1" applyFill="1" applyBorder="1" applyAlignment="1">
      <alignment horizontal="right" wrapText="1"/>
    </xf>
    <xf numFmtId="0" fontId="11" fillId="3" borderId="2" xfId="0" applyFont="1" applyFill="1" applyBorder="1" applyAlignment="1">
      <alignment horizontal="right" wrapText="1"/>
    </xf>
    <xf numFmtId="0" fontId="16" fillId="3" borderId="2" xfId="0" applyFont="1" applyFill="1" applyBorder="1"/>
    <xf numFmtId="43" fontId="21" fillId="3" borderId="2" xfId="4" applyFont="1" applyFill="1" applyBorder="1" applyAlignment="1">
      <alignment horizontal="center"/>
    </xf>
    <xf numFmtId="0" fontId="11" fillId="0" borderId="6" xfId="0" applyFont="1" applyBorder="1"/>
    <xf numFmtId="0" fontId="11" fillId="3" borderId="7" xfId="0" applyFont="1" applyFill="1" applyBorder="1" applyAlignment="1">
      <alignment horizontal="right" wrapText="1"/>
    </xf>
    <xf numFmtId="0" fontId="11" fillId="3" borderId="0" xfId="0" applyFont="1" applyFill="1" applyBorder="1" applyAlignment="1">
      <alignment wrapText="1"/>
    </xf>
    <xf numFmtId="43" fontId="16" fillId="3" borderId="1" xfId="4" applyFont="1" applyFill="1" applyBorder="1" applyAlignment="1">
      <alignment horizontal="center"/>
    </xf>
    <xf numFmtId="0" fontId="16" fillId="3" borderId="1" xfId="0" applyFont="1" applyFill="1" applyBorder="1" applyAlignment="1">
      <alignment horizontal="right" wrapText="1"/>
    </xf>
    <xf numFmtId="0" fontId="18" fillId="3" borderId="1" xfId="0" applyFont="1" applyFill="1" applyBorder="1" applyAlignment="1">
      <alignment wrapText="1"/>
    </xf>
    <xf numFmtId="43" fontId="1" fillId="0" borderId="0" xfId="4" applyFont="1" applyAlignment="1">
      <alignment horizontal="center"/>
    </xf>
    <xf numFmtId="43" fontId="11" fillId="3" borderId="1" xfId="4" applyFont="1" applyFill="1" applyBorder="1" applyAlignment="1">
      <alignment horizontal="center"/>
    </xf>
    <xf numFmtId="43" fontId="6" fillId="3" borderId="1" xfId="4" applyFont="1" applyFill="1" applyBorder="1" applyAlignment="1">
      <alignment horizontal="center"/>
    </xf>
    <xf numFmtId="0" fontId="11" fillId="3" borderId="3" xfId="0" applyFont="1" applyFill="1" applyBorder="1" applyAlignment="1">
      <alignment horizontal="right" wrapText="1"/>
    </xf>
    <xf numFmtId="0" fontId="16" fillId="4" borderId="1" xfId="0" applyFont="1" applyFill="1" applyBorder="1" applyAlignment="1">
      <alignment horizontal="justify" vertical="top" wrapText="1"/>
    </xf>
    <xf numFmtId="43" fontId="4" fillId="3" borderId="1" xfId="4" applyFont="1" applyFill="1" applyBorder="1" applyAlignment="1">
      <alignment horizontal="center"/>
    </xf>
    <xf numFmtId="0" fontId="16" fillId="0" borderId="1" xfId="0" applyFont="1" applyBorder="1" applyAlignment="1">
      <alignment horizontal="justify" vertical="top" wrapText="1"/>
    </xf>
    <xf numFmtId="43" fontId="23" fillId="3" borderId="1" xfId="4" applyFont="1" applyFill="1" applyBorder="1" applyAlignment="1">
      <alignment horizontal="center"/>
    </xf>
    <xf numFmtId="0" fontId="4" fillId="3" borderId="2" xfId="0" applyFont="1" applyFill="1" applyBorder="1" applyAlignment="1">
      <alignment horizontal="right"/>
    </xf>
    <xf numFmtId="0" fontId="11" fillId="0" borderId="1" xfId="0" applyFont="1" applyBorder="1" applyAlignment="1">
      <alignment vertical="top" wrapText="1"/>
    </xf>
    <xf numFmtId="0" fontId="11" fillId="4" borderId="0" xfId="0" applyFont="1" applyFill="1" applyBorder="1" applyAlignment="1">
      <alignment horizontal="justify" vertical="top"/>
    </xf>
    <xf numFmtId="0" fontId="4" fillId="3" borderId="2" xfId="0" applyFont="1" applyFill="1" applyBorder="1"/>
    <xf numFmtId="43" fontId="4" fillId="3" borderId="2" xfId="4" applyFont="1" applyFill="1" applyBorder="1" applyAlignment="1">
      <alignment horizontal="center"/>
    </xf>
    <xf numFmtId="0" fontId="11" fillId="4" borderId="1" xfId="0" applyFont="1" applyFill="1" applyBorder="1" applyAlignment="1">
      <alignment vertical="top" wrapText="1"/>
    </xf>
    <xf numFmtId="0" fontId="24" fillId="0" borderId="1" xfId="0" applyFont="1" applyBorder="1" applyAlignment="1">
      <alignment horizontal="justify"/>
    </xf>
    <xf numFmtId="0" fontId="24" fillId="4" borderId="0" xfId="0" applyFont="1" applyFill="1" applyBorder="1" applyAlignment="1">
      <alignment wrapText="1"/>
    </xf>
    <xf numFmtId="0" fontId="17" fillId="0" borderId="1" xfId="0" applyFont="1" applyBorder="1" applyAlignment="1">
      <alignment horizontal="justify" vertical="top"/>
    </xf>
    <xf numFmtId="0" fontId="16" fillId="0" borderId="1" xfId="0" applyFont="1" applyBorder="1" applyAlignment="1">
      <alignment vertical="top" wrapText="1"/>
    </xf>
    <xf numFmtId="43" fontId="8" fillId="3" borderId="1" xfId="4" applyFont="1" applyFill="1" applyBorder="1" applyAlignment="1">
      <alignment horizontal="center"/>
    </xf>
    <xf numFmtId="0" fontId="5" fillId="3" borderId="1" xfId="0" applyFont="1" applyFill="1" applyBorder="1"/>
    <xf numFmtId="0" fontId="4" fillId="4" borderId="1" xfId="0" applyFont="1" applyFill="1" applyBorder="1" applyAlignment="1">
      <alignment horizontal="justify" wrapText="1"/>
    </xf>
    <xf numFmtId="164" fontId="9" fillId="3" borderId="1" xfId="0" applyNumberFormat="1" applyFont="1" applyFill="1" applyBorder="1"/>
    <xf numFmtId="14" fontId="16" fillId="3" borderId="1" xfId="0" applyNumberFormat="1" applyFont="1" applyFill="1" applyBorder="1" applyAlignment="1">
      <alignment horizontal="right"/>
    </xf>
    <xf numFmtId="0" fontId="11" fillId="3" borderId="1" xfId="0" applyFont="1" applyFill="1" applyBorder="1"/>
    <xf numFmtId="0" fontId="11" fillId="0" borderId="7" xfId="0" applyFont="1" applyFill="1" applyBorder="1" applyAlignment="1">
      <alignment vertical="top" wrapText="1"/>
    </xf>
    <xf numFmtId="43" fontId="26" fillId="0" borderId="0" xfId="4" applyFont="1" applyAlignment="1">
      <alignment horizontal="center"/>
    </xf>
    <xf numFmtId="0" fontId="24" fillId="4" borderId="1" xfId="0" applyFont="1" applyFill="1" applyBorder="1" applyAlignment="1">
      <alignment horizontal="justify" vertical="top"/>
    </xf>
    <xf numFmtId="43" fontId="3" fillId="3" borderId="1" xfId="4" applyFont="1" applyFill="1" applyBorder="1" applyAlignment="1">
      <alignment horizontal="center"/>
    </xf>
    <xf numFmtId="0" fontId="25" fillId="4" borderId="0" xfId="0" applyFont="1" applyFill="1" applyAlignment="1">
      <alignment vertical="top" wrapText="1"/>
    </xf>
    <xf numFmtId="43" fontId="5" fillId="3" borderId="1" xfId="4" applyFont="1" applyFill="1" applyBorder="1" applyAlignment="1">
      <alignment horizontal="center"/>
    </xf>
    <xf numFmtId="43" fontId="5" fillId="3" borderId="1" xfId="4" applyFont="1" applyFill="1" applyBorder="1"/>
    <xf numFmtId="0" fontId="17" fillId="4" borderId="5" xfId="0" applyFont="1" applyFill="1" applyBorder="1" applyAlignment="1">
      <alignment horizontal="justify" vertical="center"/>
    </xf>
    <xf numFmtId="0" fontId="25" fillId="0" borderId="0" xfId="0" applyFont="1" applyAlignment="1">
      <alignment horizontal="justify" vertical="center"/>
    </xf>
    <xf numFmtId="43" fontId="4" fillId="3" borderId="2" xfId="4" applyFont="1" applyFill="1" applyBorder="1"/>
    <xf numFmtId="43" fontId="5" fillId="3" borderId="2" xfId="4" applyFont="1" applyFill="1" applyBorder="1" applyAlignment="1">
      <alignment horizontal="center"/>
    </xf>
    <xf numFmtId="43" fontId="4" fillId="3" borderId="1" xfId="4" applyFont="1" applyFill="1" applyBorder="1"/>
    <xf numFmtId="43" fontId="4" fillId="3" borderId="1" xfId="0" applyNumberFormat="1" applyFont="1" applyFill="1" applyBorder="1" applyAlignment="1">
      <alignment horizontal="center"/>
    </xf>
    <xf numFmtId="43" fontId="14" fillId="3" borderId="0" xfId="4" applyFont="1" applyFill="1" applyBorder="1" applyAlignment="1">
      <alignment horizontal="center"/>
    </xf>
    <xf numFmtId="43" fontId="13" fillId="3" borderId="0" xfId="4" applyFont="1" applyFill="1" applyBorder="1" applyAlignment="1">
      <alignment horizontal="center"/>
    </xf>
    <xf numFmtId="43" fontId="15" fillId="2" borderId="1" xfId="4" applyFont="1" applyFill="1" applyBorder="1" applyAlignment="1">
      <alignment horizontal="center"/>
    </xf>
    <xf numFmtId="43" fontId="15" fillId="3" borderId="1" xfId="4" applyFont="1" applyFill="1" applyBorder="1" applyAlignment="1">
      <alignment horizontal="center"/>
    </xf>
    <xf numFmtId="14" fontId="3" fillId="3" borderId="1" xfId="0" applyNumberFormat="1" applyFont="1" applyFill="1" applyBorder="1" applyAlignment="1">
      <alignment horizontal="center"/>
    </xf>
    <xf numFmtId="4" fontId="3" fillId="3" borderId="1" xfId="0" applyNumberFormat="1" applyFont="1" applyFill="1" applyBorder="1" applyAlignment="1">
      <alignment horizontal="center"/>
    </xf>
    <xf numFmtId="14" fontId="3" fillId="3" borderId="2" xfId="0" applyNumberFormat="1" applyFont="1" applyFill="1" applyBorder="1" applyAlignment="1">
      <alignment horizontal="center" vertical="center"/>
    </xf>
    <xf numFmtId="0" fontId="3" fillId="3" borderId="2" xfId="0" applyFont="1" applyFill="1" applyBorder="1" applyAlignment="1">
      <alignment horizontal="center"/>
    </xf>
    <xf numFmtId="0" fontId="14" fillId="3" borderId="2" xfId="0" applyFont="1" applyFill="1" applyBorder="1" applyAlignment="1">
      <alignment wrapText="1"/>
    </xf>
    <xf numFmtId="4" fontId="3" fillId="3" borderId="2" xfId="0" applyNumberFormat="1" applyFont="1" applyFill="1" applyBorder="1" applyAlignment="1">
      <alignment horizontal="center" vertical="top"/>
    </xf>
    <xf numFmtId="164" fontId="4" fillId="0" borderId="1" xfId="0" applyNumberFormat="1" applyFont="1" applyBorder="1"/>
    <xf numFmtId="0" fontId="14" fillId="3" borderId="1" xfId="0" applyFont="1" applyFill="1" applyBorder="1" applyAlignment="1">
      <alignment vertical="top" wrapText="1"/>
    </xf>
    <xf numFmtId="0" fontId="4" fillId="0" borderId="5" xfId="0" applyFont="1" applyBorder="1"/>
    <xf numFmtId="0" fontId="4" fillId="3" borderId="1" xfId="0" applyFont="1" applyFill="1" applyBorder="1" applyAlignment="1">
      <alignment horizontal="left" wrapText="1"/>
    </xf>
    <xf numFmtId="43" fontId="9" fillId="3" borderId="1" xfId="4" applyFont="1" applyFill="1" applyBorder="1" applyAlignment="1">
      <alignment horizontal="center"/>
    </xf>
    <xf numFmtId="43" fontId="27" fillId="0" borderId="0" xfId="4" applyFont="1"/>
  </cellXfs>
  <cellStyles count="5">
    <cellStyle name="Millares" xfId="4" builtinId="3"/>
    <cellStyle name="Millares 2" xfId="2" xr:uid="{00000000-0005-0000-0000-000001000000}"/>
    <cellStyle name="Normal" xfId="0" builtinId="0"/>
    <cellStyle name="Normal 2" xfId="1"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84"/>
  <sheetViews>
    <sheetView tabSelected="1" topLeftCell="A71" workbookViewId="0">
      <selection activeCell="D85" sqref="D85"/>
    </sheetView>
  </sheetViews>
  <sheetFormatPr baseColWidth="10" defaultRowHeight="15" x14ac:dyDescent="0.25"/>
  <cols>
    <col min="1" max="1" width="15.5703125" customWidth="1"/>
    <col min="2" max="2" width="14.7109375" customWidth="1"/>
    <col min="3" max="3" width="57.42578125" customWidth="1"/>
    <col min="4" max="4" width="21.28515625" customWidth="1"/>
    <col min="5" max="5" width="19.42578125" customWidth="1"/>
    <col min="6" max="6" width="21" customWidth="1"/>
  </cols>
  <sheetData>
    <row r="3" spans="1:6" x14ac:dyDescent="0.25">
      <c r="A3" s="32" t="s">
        <v>14</v>
      </c>
      <c r="B3" s="33" t="s">
        <v>0</v>
      </c>
      <c r="C3" s="34"/>
      <c r="D3" s="35"/>
      <c r="E3" s="36"/>
      <c r="F3" s="37"/>
    </row>
    <row r="4" spans="1:6" x14ac:dyDescent="0.25">
      <c r="A4" s="38" t="s">
        <v>1</v>
      </c>
      <c r="B4" s="39" t="s">
        <v>2</v>
      </c>
      <c r="C4" s="39" t="s">
        <v>3</v>
      </c>
      <c r="D4" s="40" t="s">
        <v>4</v>
      </c>
      <c r="E4" s="41"/>
      <c r="F4" s="42"/>
    </row>
    <row r="5" spans="1:6" x14ac:dyDescent="0.25">
      <c r="A5" s="1">
        <v>43009</v>
      </c>
      <c r="B5" s="2"/>
      <c r="C5" s="43" t="s">
        <v>15</v>
      </c>
      <c r="D5" s="31"/>
      <c r="E5" s="44"/>
      <c r="F5" s="45">
        <v>92869.74</v>
      </c>
    </row>
    <row r="6" spans="1:6" x14ac:dyDescent="0.25">
      <c r="A6" s="46"/>
      <c r="B6" s="28">
        <v>14849</v>
      </c>
      <c r="C6" s="47" t="s">
        <v>10</v>
      </c>
      <c r="D6" s="48"/>
      <c r="E6" s="49">
        <v>0.01</v>
      </c>
      <c r="F6" s="50">
        <f>F5+D6-E6</f>
        <v>92869.73000000001</v>
      </c>
    </row>
    <row r="7" spans="1:6" ht="51" x14ac:dyDescent="0.25">
      <c r="A7" s="51">
        <v>43070</v>
      </c>
      <c r="B7" s="52">
        <v>14850</v>
      </c>
      <c r="C7" s="53" t="s">
        <v>16</v>
      </c>
      <c r="D7" s="48"/>
      <c r="E7" s="49">
        <v>14975.6</v>
      </c>
      <c r="F7" s="50">
        <f t="shared" ref="F7:F44" si="0">F6+D7-E7</f>
        <v>77894.13</v>
      </c>
    </row>
    <row r="8" spans="1:6" x14ac:dyDescent="0.25">
      <c r="A8" s="54">
        <v>43070</v>
      </c>
      <c r="B8" s="55">
        <v>14851</v>
      </c>
      <c r="C8" s="47" t="s">
        <v>10</v>
      </c>
      <c r="D8" s="56"/>
      <c r="E8" s="57">
        <v>0.01</v>
      </c>
      <c r="F8" s="50">
        <f t="shared" si="0"/>
        <v>77894.12000000001</v>
      </c>
    </row>
    <row r="9" spans="1:6" x14ac:dyDescent="0.25">
      <c r="A9" s="54"/>
      <c r="B9" s="55">
        <v>14852</v>
      </c>
      <c r="C9" s="47" t="s">
        <v>10</v>
      </c>
      <c r="D9" s="56"/>
      <c r="E9" s="57">
        <v>0.01</v>
      </c>
      <c r="F9" s="50">
        <f t="shared" si="0"/>
        <v>77894.110000000015</v>
      </c>
    </row>
    <row r="10" spans="1:6" ht="51.75" x14ac:dyDescent="0.25">
      <c r="A10" s="46">
        <v>43073</v>
      </c>
      <c r="B10" s="58">
        <v>14853</v>
      </c>
      <c r="C10" s="59" t="s">
        <v>17</v>
      </c>
      <c r="D10" s="60"/>
      <c r="E10" s="61">
        <v>5000</v>
      </c>
      <c r="F10" s="50">
        <f t="shared" si="0"/>
        <v>72894.110000000015</v>
      </c>
    </row>
    <row r="11" spans="1:6" ht="26.25" x14ac:dyDescent="0.25">
      <c r="A11" s="46">
        <v>42837</v>
      </c>
      <c r="B11" s="55" t="s">
        <v>12</v>
      </c>
      <c r="C11" s="62" t="s">
        <v>18</v>
      </c>
      <c r="D11" s="63">
        <v>5892.88</v>
      </c>
      <c r="E11" s="64"/>
      <c r="F11" s="50">
        <f t="shared" si="0"/>
        <v>78786.99000000002</v>
      </c>
    </row>
    <row r="12" spans="1:6" ht="127.5" x14ac:dyDescent="0.25">
      <c r="A12" s="46"/>
      <c r="B12" s="55">
        <v>14854</v>
      </c>
      <c r="C12" s="65" t="s">
        <v>19</v>
      </c>
      <c r="D12" s="63"/>
      <c r="E12" s="64">
        <v>13500</v>
      </c>
      <c r="F12" s="50">
        <f t="shared" si="0"/>
        <v>65286.99000000002</v>
      </c>
    </row>
    <row r="13" spans="1:6" ht="26.25" x14ac:dyDescent="0.25">
      <c r="A13" s="46"/>
      <c r="B13" s="55" t="s">
        <v>20</v>
      </c>
      <c r="C13" s="66" t="s">
        <v>21</v>
      </c>
      <c r="D13" s="63">
        <v>1700</v>
      </c>
      <c r="E13" s="64"/>
      <c r="F13" s="50">
        <f t="shared" si="0"/>
        <v>66986.99000000002</v>
      </c>
    </row>
    <row r="14" spans="1:6" ht="72.75" x14ac:dyDescent="0.25">
      <c r="A14" s="67">
        <v>43051</v>
      </c>
      <c r="B14" s="68">
        <v>14855</v>
      </c>
      <c r="C14" s="26" t="s">
        <v>22</v>
      </c>
      <c r="D14" s="63"/>
      <c r="E14" s="64">
        <v>25600</v>
      </c>
      <c r="F14" s="50">
        <f t="shared" si="0"/>
        <v>41386.99000000002</v>
      </c>
    </row>
    <row r="15" spans="1:6" ht="51.75" x14ac:dyDescent="0.25">
      <c r="A15" s="67">
        <v>43051</v>
      </c>
      <c r="B15" s="55">
        <v>14856</v>
      </c>
      <c r="C15" s="62" t="s">
        <v>23</v>
      </c>
      <c r="D15" s="69"/>
      <c r="E15" s="70">
        <v>8472.8799999999992</v>
      </c>
      <c r="F15" s="50">
        <f t="shared" si="0"/>
        <v>32914.110000000022</v>
      </c>
    </row>
    <row r="16" spans="1:6" ht="72.75" x14ac:dyDescent="0.25">
      <c r="A16" s="67">
        <v>43051</v>
      </c>
      <c r="B16" s="71">
        <v>14857</v>
      </c>
      <c r="C16" s="8" t="s">
        <v>24</v>
      </c>
      <c r="D16" s="60"/>
      <c r="E16" s="64">
        <v>13800</v>
      </c>
      <c r="F16" s="50">
        <f t="shared" si="0"/>
        <v>19114.110000000022</v>
      </c>
    </row>
    <row r="17" spans="1:6" ht="77.25" x14ac:dyDescent="0.25">
      <c r="A17" s="67">
        <v>43051</v>
      </c>
      <c r="B17" s="72">
        <v>14858</v>
      </c>
      <c r="C17" s="73" t="s">
        <v>25</v>
      </c>
      <c r="D17" s="60"/>
      <c r="E17" s="74">
        <v>13700</v>
      </c>
      <c r="F17" s="50">
        <f t="shared" si="0"/>
        <v>5414.1100000000224</v>
      </c>
    </row>
    <row r="18" spans="1:6" ht="15.75" x14ac:dyDescent="0.25">
      <c r="A18" s="46">
        <v>43051</v>
      </c>
      <c r="B18" s="75" t="s">
        <v>20</v>
      </c>
      <c r="C18" s="76" t="s">
        <v>26</v>
      </c>
      <c r="D18" s="74">
        <v>15000000</v>
      </c>
      <c r="E18" s="77"/>
      <c r="F18" s="50">
        <f t="shared" si="0"/>
        <v>15005414.109999999</v>
      </c>
    </row>
    <row r="19" spans="1:6" x14ac:dyDescent="0.25">
      <c r="A19" s="46">
        <v>43051</v>
      </c>
      <c r="B19" s="28"/>
      <c r="C19" s="58" t="s">
        <v>27</v>
      </c>
      <c r="E19" s="78">
        <v>12000000</v>
      </c>
      <c r="F19" s="50">
        <f t="shared" si="0"/>
        <v>3005414.1099999994</v>
      </c>
    </row>
    <row r="20" spans="1:6" x14ac:dyDescent="0.25">
      <c r="A20" s="46"/>
      <c r="B20" s="62"/>
      <c r="C20" s="58" t="s">
        <v>27</v>
      </c>
      <c r="D20" s="60"/>
      <c r="E20" s="78">
        <v>1000000</v>
      </c>
      <c r="F20" s="50">
        <f t="shared" si="0"/>
        <v>2005414.1099999994</v>
      </c>
    </row>
    <row r="21" spans="1:6" ht="60.75" x14ac:dyDescent="0.25">
      <c r="A21" s="46">
        <v>43081</v>
      </c>
      <c r="B21" s="6" t="s">
        <v>28</v>
      </c>
      <c r="C21" s="4" t="s">
        <v>29</v>
      </c>
      <c r="D21" s="60"/>
      <c r="E21" s="74">
        <v>52954</v>
      </c>
      <c r="F21" s="50">
        <f t="shared" si="0"/>
        <v>1952460.1099999994</v>
      </c>
    </row>
    <row r="22" spans="1:6" ht="60.75" x14ac:dyDescent="0.25">
      <c r="A22" s="46">
        <v>43081</v>
      </c>
      <c r="B22" s="6" t="s">
        <v>30</v>
      </c>
      <c r="C22" s="4" t="s">
        <v>31</v>
      </c>
      <c r="D22" s="60"/>
      <c r="E22" s="74">
        <v>62582</v>
      </c>
      <c r="F22" s="50">
        <f t="shared" si="0"/>
        <v>1889878.1099999994</v>
      </c>
    </row>
    <row r="23" spans="1:6" ht="72.75" x14ac:dyDescent="0.25">
      <c r="A23" s="7">
        <v>43081</v>
      </c>
      <c r="B23" s="6" t="s">
        <v>32</v>
      </c>
      <c r="C23" s="4" t="s">
        <v>9</v>
      </c>
      <c r="D23" s="3"/>
      <c r="E23" s="79">
        <v>19256</v>
      </c>
      <c r="F23" s="50">
        <f t="shared" si="0"/>
        <v>1870622.1099999994</v>
      </c>
    </row>
    <row r="24" spans="1:6" ht="63.75" x14ac:dyDescent="0.25">
      <c r="A24" s="7">
        <v>43081</v>
      </c>
      <c r="B24" s="80">
        <v>14859</v>
      </c>
      <c r="C24" s="81" t="s">
        <v>33</v>
      </c>
      <c r="D24" s="3"/>
      <c r="E24" s="82">
        <v>96615</v>
      </c>
      <c r="F24" s="50">
        <f t="shared" si="0"/>
        <v>1774007.1099999994</v>
      </c>
    </row>
    <row r="25" spans="1:6" x14ac:dyDescent="0.25">
      <c r="A25" s="7">
        <v>43081</v>
      </c>
      <c r="B25" s="6">
        <v>14860</v>
      </c>
      <c r="C25" s="83" t="s">
        <v>34</v>
      </c>
      <c r="D25" s="3"/>
      <c r="E25" s="84">
        <v>0.01</v>
      </c>
      <c r="F25" s="50">
        <f t="shared" si="0"/>
        <v>1774007.0999999994</v>
      </c>
    </row>
    <row r="26" spans="1:6" x14ac:dyDescent="0.25">
      <c r="A26" s="7">
        <v>43082</v>
      </c>
      <c r="B26" s="85">
        <v>14861</v>
      </c>
      <c r="C26" s="86" t="s">
        <v>34</v>
      </c>
      <c r="D26" s="3"/>
      <c r="E26" s="84">
        <v>0.01</v>
      </c>
      <c r="F26" s="50">
        <f t="shared" si="0"/>
        <v>1774007.0899999994</v>
      </c>
    </row>
    <row r="27" spans="1:6" ht="84.75" x14ac:dyDescent="0.25">
      <c r="A27" s="9" t="s">
        <v>35</v>
      </c>
      <c r="B27" s="6">
        <v>14862</v>
      </c>
      <c r="C27" s="87" t="s">
        <v>36</v>
      </c>
      <c r="D27" s="88"/>
      <c r="E27" s="89">
        <v>230520</v>
      </c>
      <c r="F27" s="50">
        <f t="shared" si="0"/>
        <v>1543487.0899999994</v>
      </c>
    </row>
    <row r="28" spans="1:6" ht="36.75" x14ac:dyDescent="0.25">
      <c r="A28" s="7">
        <v>43083</v>
      </c>
      <c r="B28" s="6">
        <v>14863</v>
      </c>
      <c r="C28" s="8" t="s">
        <v>37</v>
      </c>
      <c r="D28" s="3"/>
      <c r="E28" s="82">
        <v>22121</v>
      </c>
      <c r="F28" s="50">
        <f t="shared" si="0"/>
        <v>1521366.0899999994</v>
      </c>
    </row>
    <row r="29" spans="1:6" ht="63.75" x14ac:dyDescent="0.25">
      <c r="A29" s="7">
        <v>43083</v>
      </c>
      <c r="B29" s="6">
        <v>14864</v>
      </c>
      <c r="C29" s="90" t="s">
        <v>38</v>
      </c>
      <c r="D29" s="3"/>
      <c r="E29" s="82">
        <v>5645.21</v>
      </c>
      <c r="F29" s="50">
        <f t="shared" si="0"/>
        <v>1515720.8799999994</v>
      </c>
    </row>
    <row r="30" spans="1:6" ht="26.25" x14ac:dyDescent="0.25">
      <c r="A30" s="9" t="s">
        <v>35</v>
      </c>
      <c r="B30" s="6">
        <v>14865</v>
      </c>
      <c r="C30" s="91" t="s">
        <v>39</v>
      </c>
      <c r="D30" s="3"/>
      <c r="E30" s="82">
        <v>5000</v>
      </c>
      <c r="F30" s="50">
        <f t="shared" si="0"/>
        <v>1510720.8799999994</v>
      </c>
    </row>
    <row r="31" spans="1:6" ht="64.5" x14ac:dyDescent="0.25">
      <c r="A31" s="7">
        <v>43084</v>
      </c>
      <c r="B31" s="6">
        <v>14866</v>
      </c>
      <c r="C31" s="92" t="s">
        <v>40</v>
      </c>
      <c r="D31" s="3"/>
      <c r="E31" s="82">
        <v>7252.91</v>
      </c>
      <c r="F31" s="50">
        <f t="shared" si="0"/>
        <v>1503467.9699999995</v>
      </c>
    </row>
    <row r="32" spans="1:6" ht="120" x14ac:dyDescent="0.25">
      <c r="A32" s="7">
        <v>43084</v>
      </c>
      <c r="B32" s="6">
        <v>14867</v>
      </c>
      <c r="C32" s="93" t="s">
        <v>41</v>
      </c>
      <c r="D32" s="3"/>
      <c r="E32" s="82">
        <v>336711.89</v>
      </c>
      <c r="F32" s="50">
        <f t="shared" si="0"/>
        <v>1166756.0799999996</v>
      </c>
    </row>
    <row r="33" spans="1:6" x14ac:dyDescent="0.25">
      <c r="A33" s="7">
        <v>43087</v>
      </c>
      <c r="B33" s="6">
        <v>14868</v>
      </c>
      <c r="C33" t="s">
        <v>42</v>
      </c>
      <c r="D33" s="3"/>
      <c r="E33" s="84">
        <v>0.01</v>
      </c>
      <c r="F33" s="50">
        <f t="shared" si="0"/>
        <v>1166756.0699999996</v>
      </c>
    </row>
    <row r="34" spans="1:6" ht="51" x14ac:dyDescent="0.25">
      <c r="A34" s="7">
        <v>43088</v>
      </c>
      <c r="B34" s="6">
        <v>14869</v>
      </c>
      <c r="C34" s="94" t="s">
        <v>43</v>
      </c>
      <c r="D34" s="3"/>
      <c r="E34" s="95">
        <v>31663.41</v>
      </c>
      <c r="F34" s="50">
        <f t="shared" si="0"/>
        <v>1135092.6599999997</v>
      </c>
    </row>
    <row r="35" spans="1:6" ht="51" x14ac:dyDescent="0.25">
      <c r="A35" s="7">
        <v>43088</v>
      </c>
      <c r="B35" s="6">
        <v>14870</v>
      </c>
      <c r="C35" s="94" t="s">
        <v>44</v>
      </c>
      <c r="D35" s="3"/>
      <c r="E35" s="95">
        <v>15801.77</v>
      </c>
      <c r="F35" s="50">
        <f t="shared" si="0"/>
        <v>1119290.8899999997</v>
      </c>
    </row>
    <row r="36" spans="1:6" ht="51" x14ac:dyDescent="0.25">
      <c r="A36" s="7">
        <v>43088</v>
      </c>
      <c r="B36" s="6">
        <v>14871</v>
      </c>
      <c r="C36" s="94" t="s">
        <v>45</v>
      </c>
      <c r="D36" s="3"/>
      <c r="E36" s="95">
        <v>2570.6</v>
      </c>
      <c r="F36" s="50">
        <f t="shared" si="0"/>
        <v>1116720.2899999996</v>
      </c>
    </row>
    <row r="37" spans="1:6" ht="51" x14ac:dyDescent="0.25">
      <c r="A37" s="7">
        <v>43088</v>
      </c>
      <c r="B37" s="6">
        <v>14872</v>
      </c>
      <c r="C37" s="94" t="s">
        <v>46</v>
      </c>
      <c r="D37" s="3"/>
      <c r="E37" s="95">
        <v>8293.1200000000008</v>
      </c>
      <c r="F37" s="50">
        <f t="shared" si="0"/>
        <v>1108427.1699999995</v>
      </c>
    </row>
    <row r="38" spans="1:6" ht="72.75" x14ac:dyDescent="0.25">
      <c r="A38" s="7">
        <v>43088</v>
      </c>
      <c r="B38" s="96">
        <v>14873</v>
      </c>
      <c r="C38" s="97" t="s">
        <v>11</v>
      </c>
      <c r="D38" s="98"/>
      <c r="E38" s="79">
        <v>23040</v>
      </c>
      <c r="F38" s="50">
        <f t="shared" si="0"/>
        <v>1085387.1699999995</v>
      </c>
    </row>
    <row r="39" spans="1:6" x14ac:dyDescent="0.25">
      <c r="A39" s="99" t="s">
        <v>47</v>
      </c>
      <c r="B39" s="100">
        <v>14874</v>
      </c>
      <c r="C39" s="101" t="s">
        <v>34</v>
      </c>
      <c r="D39" s="60"/>
      <c r="E39" s="102">
        <v>0.01</v>
      </c>
      <c r="F39" s="50">
        <f t="shared" si="0"/>
        <v>1085387.1599999995</v>
      </c>
    </row>
    <row r="40" spans="1:6" ht="63.75" x14ac:dyDescent="0.25">
      <c r="A40" s="7">
        <v>43088</v>
      </c>
      <c r="B40" s="96">
        <v>14875</v>
      </c>
      <c r="C40" s="103" t="s">
        <v>48</v>
      </c>
      <c r="D40" s="5"/>
      <c r="E40" s="104">
        <v>338152.5</v>
      </c>
      <c r="F40" s="50">
        <f t="shared" si="0"/>
        <v>747234.65999999945</v>
      </c>
    </row>
    <row r="41" spans="1:6" ht="76.5" x14ac:dyDescent="0.25">
      <c r="A41" s="7">
        <v>43095</v>
      </c>
      <c r="B41" s="96">
        <v>14876</v>
      </c>
      <c r="C41" s="105" t="s">
        <v>49</v>
      </c>
      <c r="D41" s="3"/>
      <c r="E41" s="106">
        <v>30291.51</v>
      </c>
      <c r="F41" s="50">
        <f t="shared" si="0"/>
        <v>716943.14999999944</v>
      </c>
    </row>
    <row r="42" spans="1:6" ht="51" x14ac:dyDescent="0.25">
      <c r="A42" s="7">
        <v>43096</v>
      </c>
      <c r="B42" s="96">
        <v>14877</v>
      </c>
      <c r="C42" s="53" t="s">
        <v>50</v>
      </c>
      <c r="D42" s="107"/>
      <c r="E42" s="106">
        <v>15293.23</v>
      </c>
      <c r="F42" s="50">
        <f t="shared" si="0"/>
        <v>701649.91999999946</v>
      </c>
    </row>
    <row r="43" spans="1:6" ht="74.25" customHeight="1" x14ac:dyDescent="0.25">
      <c r="A43" s="7">
        <v>43096</v>
      </c>
      <c r="B43" s="96">
        <v>14878</v>
      </c>
      <c r="C43" s="108" t="s">
        <v>51</v>
      </c>
      <c r="D43" s="107"/>
      <c r="E43" s="106">
        <v>47922.75</v>
      </c>
      <c r="F43" s="50">
        <f t="shared" si="0"/>
        <v>653727.16999999946</v>
      </c>
    </row>
    <row r="44" spans="1:6" x14ac:dyDescent="0.25">
      <c r="A44" s="7">
        <v>43097</v>
      </c>
      <c r="B44" s="27" t="s">
        <v>20</v>
      </c>
      <c r="C44" s="109" t="s">
        <v>52</v>
      </c>
      <c r="D44" s="110">
        <v>2428</v>
      </c>
      <c r="E44" s="111"/>
      <c r="F44" s="50">
        <f t="shared" si="0"/>
        <v>656155.16999999946</v>
      </c>
    </row>
    <row r="45" spans="1:6" x14ac:dyDescent="0.25">
      <c r="A45" s="7"/>
      <c r="B45" s="6"/>
      <c r="C45" s="8"/>
      <c r="D45" s="112">
        <f>SUM(D6:D44)</f>
        <v>15010020.880000001</v>
      </c>
      <c r="E45" s="106">
        <f>SUM(E5:E44)</f>
        <v>14446735.449999999</v>
      </c>
      <c r="F45" s="113"/>
    </row>
    <row r="46" spans="1:6" x14ac:dyDescent="0.25">
      <c r="A46" s="7"/>
      <c r="B46" s="5"/>
      <c r="C46" s="10"/>
      <c r="D46" s="31"/>
      <c r="E46" s="25"/>
      <c r="F46" s="11"/>
    </row>
    <row r="47" spans="1:6" x14ac:dyDescent="0.25">
      <c r="A47" s="7"/>
      <c r="B47" s="5"/>
      <c r="C47" s="10"/>
      <c r="D47" s="31"/>
      <c r="E47" s="25"/>
      <c r="F47" s="11"/>
    </row>
    <row r="48" spans="1:6" x14ac:dyDescent="0.25">
      <c r="A48" s="7"/>
      <c r="B48" s="5"/>
      <c r="C48" s="10"/>
      <c r="D48" s="31"/>
      <c r="E48" s="25"/>
      <c r="F48" s="11"/>
    </row>
    <row r="66" spans="1:6" x14ac:dyDescent="0.25">
      <c r="A66" s="12" t="s">
        <v>53</v>
      </c>
      <c r="B66" s="12" t="s">
        <v>7</v>
      </c>
      <c r="C66" s="13"/>
      <c r="D66" s="14"/>
      <c r="E66" s="114"/>
      <c r="F66" s="115"/>
    </row>
    <row r="67" spans="1:6" x14ac:dyDescent="0.25">
      <c r="A67" s="15" t="s">
        <v>1</v>
      </c>
      <c r="B67" s="16" t="s">
        <v>8</v>
      </c>
      <c r="C67" s="17" t="s">
        <v>3</v>
      </c>
      <c r="D67" s="18" t="s">
        <v>4</v>
      </c>
      <c r="E67" s="116" t="s">
        <v>5</v>
      </c>
      <c r="F67" s="19" t="s">
        <v>6</v>
      </c>
    </row>
    <row r="68" spans="1:6" x14ac:dyDescent="0.25">
      <c r="A68" s="20">
        <v>43070</v>
      </c>
      <c r="B68" s="21"/>
      <c r="C68" s="22" t="s">
        <v>54</v>
      </c>
      <c r="D68" s="23"/>
      <c r="E68" s="117"/>
      <c r="F68" s="24">
        <v>204303.06</v>
      </c>
    </row>
    <row r="69" spans="1:6" ht="68.25" x14ac:dyDescent="0.25">
      <c r="A69" s="118">
        <v>43073</v>
      </c>
      <c r="B69" s="30" t="s">
        <v>55</v>
      </c>
      <c r="C69" s="29" t="s">
        <v>56</v>
      </c>
      <c r="D69" s="119">
        <v>1955</v>
      </c>
      <c r="E69" s="104"/>
      <c r="F69" s="24">
        <f>F68+D69-E69</f>
        <v>206258.06</v>
      </c>
    </row>
    <row r="70" spans="1:6" ht="68.25" x14ac:dyDescent="0.25">
      <c r="A70" s="118">
        <v>43073</v>
      </c>
      <c r="B70" s="30" t="s">
        <v>55</v>
      </c>
      <c r="C70" s="29" t="s">
        <v>57</v>
      </c>
      <c r="D70" s="119">
        <v>11623</v>
      </c>
      <c r="E70" s="104"/>
      <c r="F70" s="24">
        <f t="shared" ref="F70:F71" si="1">F69+D70-E70</f>
        <v>217881.06</v>
      </c>
    </row>
    <row r="71" spans="1:6" x14ac:dyDescent="0.25">
      <c r="A71" s="120"/>
      <c r="B71" s="121"/>
      <c r="C71" s="122" t="s">
        <v>13</v>
      </c>
      <c r="D71" s="123"/>
      <c r="E71" s="124">
        <v>646.9</v>
      </c>
      <c r="F71" s="24">
        <f t="shared" si="1"/>
        <v>217234.16</v>
      </c>
    </row>
    <row r="72" spans="1:6" ht="56.25" x14ac:dyDescent="0.25">
      <c r="A72" s="118">
        <v>43080</v>
      </c>
      <c r="B72" s="30" t="s">
        <v>58</v>
      </c>
      <c r="C72" s="125" t="s">
        <v>59</v>
      </c>
      <c r="D72" s="126"/>
      <c r="E72" s="104">
        <v>8923.2000000000007</v>
      </c>
      <c r="F72" s="24">
        <f>F71+D73-E72</f>
        <v>221888.96</v>
      </c>
    </row>
    <row r="73" spans="1:6" x14ac:dyDescent="0.25">
      <c r="A73" s="7"/>
      <c r="B73" s="2"/>
      <c r="C73" s="127"/>
      <c r="D73" s="119">
        <f>SUM(D68:D71)</f>
        <v>13578</v>
      </c>
      <c r="E73" s="106">
        <f>SUM(E68:E72)</f>
        <v>9570.1</v>
      </c>
      <c r="F73" s="24">
        <f>F72+D74-E73</f>
        <v>212318.86</v>
      </c>
    </row>
    <row r="74" spans="1:6" x14ac:dyDescent="0.25">
      <c r="A74" s="7"/>
      <c r="B74" s="6"/>
      <c r="C74" s="5"/>
      <c r="D74" s="3"/>
      <c r="E74" s="128"/>
      <c r="F74" s="24"/>
    </row>
    <row r="84" spans="3:4" x14ac:dyDescent="0.25">
      <c r="C84" s="129" t="s">
        <v>60</v>
      </c>
      <c r="D84" s="129">
        <v>10399656.83</v>
      </c>
    </row>
  </sheetData>
  <pageMargins left="0.7" right="0.7" top="0.75" bottom="0.75" header="0.3" footer="0.3"/>
  <pageSetup paperSize="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RosannaPC</dc:creator>
  <cp:lastModifiedBy>RosannaPC</cp:lastModifiedBy>
  <dcterms:created xsi:type="dcterms:W3CDTF">2017-09-06T19:02:47Z</dcterms:created>
  <dcterms:modified xsi:type="dcterms:W3CDTF">2018-01-09T13:16:11Z</dcterms:modified>
</cp:coreProperties>
</file>