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315" windowWidth="19875" windowHeight="7725"/>
  </bookViews>
  <sheets>
    <sheet name="Hoja1" sheetId="1" r:id="rId1"/>
  </sheets>
  <calcPr calcId="125725"/>
</workbook>
</file>

<file path=xl/calcChain.xml><?xml version="1.0" encoding="utf-8"?>
<calcChain xmlns="http://schemas.openxmlformats.org/spreadsheetml/2006/main">
  <c r="E65" i="1"/>
  <c r="F55"/>
  <c r="F56" s="1"/>
  <c r="F57" s="1"/>
  <c r="F58" s="1"/>
  <c r="F59" s="1"/>
  <c r="F60" s="1"/>
  <c r="F61" s="1"/>
  <c r="F62" s="1"/>
  <c r="F63" s="1"/>
  <c r="F64" s="1"/>
  <c r="E45" l="1"/>
  <c r="D45"/>
  <c r="F7"/>
  <c r="F8" s="1"/>
  <c r="F9" s="1"/>
  <c r="F10" s="1"/>
  <c r="F11" s="1"/>
  <c r="F12" s="1"/>
  <c r="F13" s="1"/>
  <c r="F14" s="1"/>
  <c r="F15" s="1"/>
  <c r="F16" s="1"/>
  <c r="F17" s="1"/>
  <c r="F18" s="1"/>
  <c r="F19" s="1"/>
  <c r="F20" s="1"/>
  <c r="F21" s="1"/>
  <c r="F22" s="1"/>
  <c r="F23" s="1"/>
  <c r="F24" s="1"/>
  <c r="F25" s="1"/>
  <c r="F26" s="1"/>
  <c r="F27" s="1"/>
  <c r="F28" s="1"/>
  <c r="F29" s="1"/>
  <c r="F30" s="1"/>
  <c r="F31" s="1"/>
  <c r="F32" s="1"/>
  <c r="F33" s="1"/>
  <c r="F34" s="1"/>
  <c r="F35" s="1"/>
  <c r="F36" s="1"/>
  <c r="F37" s="1"/>
  <c r="F38" s="1"/>
  <c r="F39" s="1"/>
  <c r="F40" s="1"/>
  <c r="F41" s="1"/>
  <c r="F42" s="1"/>
  <c r="F43" s="1"/>
  <c r="F44" s="1"/>
</calcChain>
</file>

<file path=xl/sharedStrings.xml><?xml version="1.0" encoding="utf-8"?>
<sst xmlns="http://schemas.openxmlformats.org/spreadsheetml/2006/main" count="88" uniqueCount="75">
  <si>
    <t>Cta. 240-006802-4</t>
  </si>
  <si>
    <t>Fecha</t>
  </si>
  <si>
    <t>Cheque</t>
  </si>
  <si>
    <t>CONCEPTO</t>
  </si>
  <si>
    <t>DEBITO</t>
  </si>
  <si>
    <t>CREDITO</t>
  </si>
  <si>
    <t>SALDO</t>
  </si>
  <si>
    <t>No.</t>
  </si>
  <si>
    <t>NULO</t>
  </si>
  <si>
    <t>DEPOSITO</t>
  </si>
  <si>
    <t>314-000223-0</t>
  </si>
  <si>
    <t>Cheque No.</t>
  </si>
  <si>
    <t>TOTAL LIBRAMIENTO</t>
  </si>
  <si>
    <t>NOVIEMBRE  2017</t>
  </si>
  <si>
    <t>Balance inicial al 01 de noviembre  2017</t>
  </si>
  <si>
    <t>Pago cuota seguro médico Francisco Morel Correspondiente al mes de octubre 2017.</t>
  </si>
  <si>
    <t>Pago cuota seguro médico Getrudis Rodriguez, Correspondiente al mes de Octubre 2017.</t>
  </si>
  <si>
    <r>
      <t xml:space="preserve">Sobrante ck 14820 d/f 26/10/17 a favor de JOSE ANTONIO NOVA, </t>
    </r>
    <r>
      <rPr>
        <sz val="9"/>
        <color indexed="64"/>
        <rFont val="Arial"/>
        <family val="2"/>
      </rPr>
      <t>Enc. DEPMARENA, p/cubrir apoyo logístico, coordinación, preparación de alimentos y compras de Materiales, para el Curso “AGRICULTURA ORGANICA”,  a realizarse los días 27 Y 28 de octubre 2017, Santiago Rodríguez.</t>
    </r>
  </si>
  <si>
    <r>
      <t>Sobrante ck 14821 d/f 26/10/17 a favor de JOSE ANTONIO NOVA,</t>
    </r>
    <r>
      <rPr>
        <sz val="9"/>
        <color indexed="64"/>
        <rFont val="Arial"/>
        <family val="2"/>
      </rPr>
      <t xml:space="preserve"> Enc. DEPMARENA, p/cubrir apoyo logístico, coordinación, preparación de alimentos y compras de Materiales, para el Curso “AGRICULTURA ORGANICA”,  a realizarse los días 29 Y 30 de octubre 2017,  Santiago Rodríguez.</t>
    </r>
  </si>
  <si>
    <r>
      <t>Sobrante ck 14812 d/f 11/10/17 a favor de EYMI YUDESKY DE JESUS ABREU,</t>
    </r>
    <r>
      <rPr>
        <sz val="9"/>
        <color indexed="64"/>
        <rFont val="Arial"/>
        <family val="2"/>
      </rPr>
      <t>Técnico del Departamento Capacitación y Difusión de Tecnologías,  p/cubrir apoyo logístico en la coordinación, materiales, prácticas, combustibles y transporte en el 4to. diplomado “Fortalecimiento de Capacidades en el uso de buenas prácticas agrícolas, manufactureras y comercialización para el café de exportación en la República Dominicana”, a realizarse del 16 al 27 de octubre del 2017 en Angostura,Manabao, Municipio Jarabacoa, Prov. La Vega, s/convenio MEPyD-CONIAF. OGSM: FCC-517-2009/0</t>
    </r>
  </si>
  <si>
    <r>
      <t xml:space="preserve">JOSE ANTONIO NOVA, </t>
    </r>
    <r>
      <rPr>
        <sz val="9"/>
        <color indexed="64"/>
        <rFont val="Arial"/>
        <family val="2"/>
      </rPr>
      <t xml:space="preserve">Encargado DEPMARENA, por concepto pago reembolso apoyo logístico, coordinación, preparación de alimentos, en el curso </t>
    </r>
    <r>
      <rPr>
        <b/>
        <sz val="9"/>
        <color indexed="64"/>
        <rFont val="Arial"/>
        <family val="2"/>
      </rPr>
      <t>“AGRICULTURA ORGANICA”</t>
    </r>
    <r>
      <rPr>
        <sz val="9"/>
        <color indexed="64"/>
        <rFont val="Arial"/>
        <family val="2"/>
      </rPr>
      <t>, realizado los días 19 y 20 de octubre 2017, en Villas Los Almácigos, Santiago Rodríguez</t>
    </r>
  </si>
  <si>
    <r>
      <t xml:space="preserve">AGROPECUARIA INTERNACIONAL, SRL. </t>
    </r>
    <r>
      <rPr>
        <sz val="9"/>
        <color indexed="64"/>
        <rFont val="Arial"/>
        <family val="2"/>
      </rPr>
      <t xml:space="preserve">por concepto de pago por la publicidad en la revista “Difusión Agropecuaria Internacional”, Edición 39va., No.02, año 2017, para publicar varios artículos (12) sobre las actividades del Sector Agropecuario donde se destacan los aportes y trabajos realizados por el CONIAF en diferentes proyectos de investigación y realizados por nuestra institución, en las páginas 30,31,32,33,34,35,36,37,38,39,40 y 41, según factura #40 d/f 24/10/17 </t>
    </r>
  </si>
  <si>
    <r>
      <t>ERIDANIA DEL VILLAR DE LOS SANTOS.</t>
    </r>
    <r>
      <rPr>
        <sz val="9"/>
        <color indexed="64"/>
        <rFont val="Arial"/>
        <family val="2"/>
      </rPr>
      <t xml:space="preserve"> </t>
    </r>
    <r>
      <rPr>
        <b/>
        <sz val="9"/>
        <color indexed="64"/>
        <rFont val="Arial"/>
        <family val="2"/>
      </rPr>
      <t>Cédula de Identidad Electoral  No.052-0013813-8,</t>
    </r>
    <r>
      <rPr>
        <sz val="9"/>
        <color indexed="64"/>
        <rFont val="Arial"/>
        <family val="2"/>
      </rPr>
      <t xml:space="preserve"> Pago por concepto de aporte para ayuda, correspondiente al mes de noviembre/17</t>
    </r>
  </si>
  <si>
    <r>
      <rPr>
        <b/>
        <sz val="9"/>
        <color indexed="64"/>
        <rFont val="Arial"/>
        <family val="2"/>
      </rPr>
      <t xml:space="preserve">PATRIA MARTINEZ ALMONTE, </t>
    </r>
    <r>
      <rPr>
        <sz val="9"/>
        <color indexed="64"/>
        <rFont val="Arial"/>
        <family val="2"/>
      </rPr>
      <t xml:space="preserve">Pago dieta al personal del Depto. Administrativo y Financiero que han desempeñado labores todos los sábados durante los meses de agosto y septiembre/17, según relacion y documentación anexa. </t>
    </r>
  </si>
  <si>
    <r>
      <rPr>
        <b/>
        <sz val="9"/>
        <color indexed="64"/>
        <rFont val="Arial"/>
        <family val="2"/>
      </rPr>
      <t xml:space="preserve">CRUZ DILIA AGRAMONTE PEREZS, </t>
    </r>
    <r>
      <rPr>
        <sz val="9"/>
        <color indexed="64"/>
        <rFont val="Arial"/>
        <family val="2"/>
      </rPr>
      <t xml:space="preserve">Pago dieta al personal del Depto. Administrativo y Financiero que han desempeñado labores todos los sábados durante los meses de agosto y septiembre/17, según relacion y documentación anexa. </t>
    </r>
  </si>
  <si>
    <r>
      <rPr>
        <b/>
        <sz val="9"/>
        <color indexed="64"/>
        <rFont val="Arial"/>
        <family val="2"/>
      </rPr>
      <t xml:space="preserve">MAILEN JOSEFINA RAMIREZ CABRERA, </t>
    </r>
    <r>
      <rPr>
        <sz val="9"/>
        <color indexed="64"/>
        <rFont val="Arial"/>
        <family val="2"/>
      </rPr>
      <t xml:space="preserve">Pago dieta al personal del Depto. Administrativo y Financiero que han desempeñado labores todos los sábados durante los meses de agosto y septiembre/17, según relacion y documentación anexa. </t>
    </r>
  </si>
  <si>
    <r>
      <rPr>
        <b/>
        <sz val="9"/>
        <color indexed="64"/>
        <rFont val="Arial"/>
        <family val="2"/>
      </rPr>
      <t xml:space="preserve">ANAFRANC DE LOS SANTOS ARIAS, </t>
    </r>
    <r>
      <rPr>
        <sz val="9"/>
        <color indexed="64"/>
        <rFont val="Arial"/>
        <family val="2"/>
      </rPr>
      <t xml:space="preserve">Pago dieta al personal del Depto. Administrativo y Financiero que han desempeñado labores todos los sábados durante los meses de agosto y septiembre/17, según relacion y documentación anexa. </t>
    </r>
  </si>
  <si>
    <t>08/11/207</t>
  </si>
  <si>
    <r>
      <rPr>
        <b/>
        <sz val="9"/>
        <color indexed="64"/>
        <rFont val="Arial"/>
        <family val="2"/>
      </rPr>
      <t>JOSE BIENVENIDO CARVAJAL MEDINA</t>
    </r>
    <r>
      <rPr>
        <sz val="9"/>
        <color indexed="64"/>
        <rFont val="Arial"/>
        <family val="2"/>
      </rPr>
      <t>, por concepto Avance 50% del presupuesto para cubrir  gastos de desayuno, almuerzo, refrigerio y combustible como apoyo logístico para el curso de “Producción y Manejo sostenible de Ovinos y Caprinos”, el cual sera realizado en la Provincia Independencia del 10 noviembre al 02 de diciembre 2017</t>
    </r>
  </si>
  <si>
    <r>
      <rPr>
        <b/>
        <sz val="9"/>
        <color indexed="64"/>
        <rFont val="Arial"/>
        <family val="2"/>
      </rPr>
      <t>JOSE DE LOS ANGELES CEPEDA UREÑA</t>
    </r>
    <r>
      <rPr>
        <sz val="9"/>
        <color indexed="64"/>
        <rFont val="Arial"/>
        <family val="2"/>
      </rPr>
      <t>, Cubrir apoyo logístico para gastos de refrigerio y almuerzo  para (90) en la realizacion del curso “Manejo de Apiarios,” a realizarse  los  dias 11 y 12 noviembre en loma de cabrera dajabon, según  solicitud, documentación anexa.</t>
    </r>
  </si>
  <si>
    <r>
      <t xml:space="preserve">NICLA MARIEL VALERA CASTILLO, Cédula No.001-1161624-9,  </t>
    </r>
    <r>
      <rPr>
        <sz val="9"/>
        <color indexed="64"/>
        <rFont val="Arial"/>
        <family val="2"/>
      </rPr>
      <t>Auxiliar Administrativo II,</t>
    </r>
    <r>
      <rPr>
        <b/>
        <sz val="9"/>
        <color indexed="64"/>
        <rFont val="Arial"/>
        <family val="2"/>
      </rPr>
      <t xml:space="preserve"> </t>
    </r>
    <r>
      <rPr>
        <sz val="9"/>
        <color indexed="64"/>
        <rFont val="Arial"/>
        <family val="2"/>
      </rPr>
      <t>reposición de fondo de caja chica, del comprobante del #7138 al #7215 d/f  21/10/17 al 08/11/17</t>
    </r>
  </si>
  <si>
    <r>
      <t>COLECTOR DE IMPUESTOS INTERNOS</t>
    </r>
    <r>
      <rPr>
        <sz val="9"/>
        <color indexed="64"/>
        <rFont val="Arial"/>
        <family val="2"/>
      </rPr>
      <t>. Pago retenciones por servicios profesionales,otros servicios a proveedores del estado y otras retenciones, correspondiente al mes de octubre/17.</t>
    </r>
  </si>
  <si>
    <t>TRANSF. 00046</t>
  </si>
  <si>
    <r>
      <t>RD$19,168.00 (US$400.00 a una tasa de RD$47.92) a nombre de</t>
    </r>
    <r>
      <rPr>
        <b/>
        <sz val="9"/>
        <color rgb="FFFF0000"/>
        <rFont val="Arial"/>
        <family val="2"/>
      </rPr>
      <t xml:space="preserve"> JENNY ROSA ELVIRA RODRIGUEZ JIMENEZ</t>
    </r>
    <r>
      <rPr>
        <b/>
        <sz val="9"/>
        <color indexed="64"/>
        <rFont val="Arial"/>
        <family val="2"/>
      </rPr>
      <t>. 42vo. desembolso para cubrir manutención como aporte de CONIAF por estadia en estudios de Doctorado en “Ciencias con Acentuación en Alimentos” en la Universidad Autónoma de Nuevo León, México, según contrato 031-2014</t>
    </r>
  </si>
  <si>
    <t>TRANSF. 00047</t>
  </si>
  <si>
    <r>
      <t xml:space="preserve">RD$62,296.00 (U$1,300.00 a una tasa de RD$47.92) a  favor de </t>
    </r>
    <r>
      <rPr>
        <b/>
        <sz val="9"/>
        <color rgb="FFFF0000"/>
        <rFont val="Arial"/>
        <family val="2"/>
      </rPr>
      <t>PAULA VIRGINIA PEREZ PEREZ.</t>
    </r>
    <r>
      <rPr>
        <b/>
        <sz val="9"/>
        <color indexed="64"/>
        <rFont val="Arial"/>
        <family val="2"/>
      </rPr>
      <t xml:space="preserve"> 42vo. desembolso como aporte del CONIAF para cubrir manutención en el Programa de Doctorado en Empaque, Universidad de Michigan State, EE.UU, según contrato 029-2014</t>
    </r>
  </si>
  <si>
    <t>TRANSF. 00048</t>
  </si>
  <si>
    <r>
      <t xml:space="preserve">RD$52,712.00 (US$1,100.00 a una tasa de RD$47.92) a nombre de </t>
    </r>
    <r>
      <rPr>
        <b/>
        <sz val="9"/>
        <color rgb="FFFF0000"/>
        <rFont val="Arial"/>
        <family val="2"/>
      </rPr>
      <t>JOSE MIGUEL GARCIA PEÑA,</t>
    </r>
    <r>
      <rPr>
        <b/>
        <sz val="9"/>
        <color indexed="64"/>
        <rFont val="Arial"/>
        <family val="2"/>
      </rPr>
      <t xml:space="preserve"> 41vo. desembolso para cubrir manutención como aporte de CONIAF en estadía estudios de Doctorado en “Biología” en la Universidad de Puerto Rico, Río Piedra, según contrato 035-2014</t>
    </r>
  </si>
  <si>
    <r>
      <t>ROSA RAMONA CEPEDA CABRAL, cédula de identidad y electoral 001-0896862-9</t>
    </r>
    <r>
      <rPr>
        <sz val="9"/>
        <color indexed="64"/>
        <rFont val="Arial"/>
        <family val="2"/>
      </rPr>
      <t xml:space="preserve">. Pago por trabajos realizado de conserjería en la institución, por cubrir vacacionesde la </t>
    </r>
    <r>
      <rPr>
        <b/>
        <sz val="9"/>
        <color indexed="64"/>
        <rFont val="Arial"/>
        <family val="2"/>
      </rPr>
      <t>Sra. Fidelina Sena Segura</t>
    </r>
    <r>
      <rPr>
        <sz val="9"/>
        <color indexed="64"/>
        <rFont val="Arial"/>
        <family val="2"/>
      </rPr>
      <t xml:space="preserve"> conserje de esta institución, en fecha del 30 de octubre al 13 de noviembre 2017</t>
    </r>
  </si>
  <si>
    <r>
      <rPr>
        <b/>
        <sz val="9"/>
        <color indexed="64"/>
        <rFont val="Arial"/>
        <family val="2"/>
      </rPr>
      <t>JOSE DE LOS ANGELES CEPEDA UREÑA</t>
    </r>
    <r>
      <rPr>
        <sz val="9"/>
        <color indexed="64"/>
        <rFont val="Arial"/>
        <family val="2"/>
      </rPr>
      <t>, Cubrir apoyo logístico para gastos de refrigerio y almuerzo  para (45) en la realizacion del curso “produccion de limones” a realizarse  los  dias 17 y 18 noviembre en LOS RIOS PROV. INDEPENDENCIA, según  solicitud, documentación anexa.</t>
    </r>
  </si>
  <si>
    <r>
      <t>MALDANE CUELLO ESPINOSA,</t>
    </r>
    <r>
      <rPr>
        <sz val="9"/>
        <color indexed="64"/>
        <rFont val="Arial"/>
        <family val="2"/>
      </rPr>
      <t xml:space="preserve"> </t>
    </r>
    <r>
      <rPr>
        <b/>
        <sz val="9"/>
        <color indexed="64"/>
        <rFont val="Arial"/>
        <family val="2"/>
      </rPr>
      <t>Cédula de identidad y electoral No. 018-0017238-7</t>
    </r>
    <r>
      <rPr>
        <sz val="9"/>
        <color indexed="64"/>
        <rFont val="Arial"/>
        <family val="2"/>
      </rPr>
      <t xml:space="preserve">, Analista de Proyectos de la División de Agricultura Competitiva, para cubrir apoyo logístico para preparacion de (60) refrigerio y almuerzo en la realización de </t>
    </r>
    <r>
      <rPr>
        <b/>
        <sz val="9"/>
        <color indexed="64"/>
        <rFont val="Arial"/>
        <family val="2"/>
      </rPr>
      <t xml:space="preserve">“Curso sobre Manejo Tecnológico y Comercialización en el cultivo de la Pitahaya” </t>
    </r>
    <r>
      <rPr>
        <sz val="9"/>
        <color indexed="64"/>
        <rFont val="Arial"/>
        <family val="2"/>
      </rPr>
      <t xml:space="preserve">el cual será realizado el día </t>
    </r>
    <r>
      <rPr>
        <b/>
        <sz val="9"/>
        <color indexed="64"/>
        <rFont val="Arial"/>
        <family val="2"/>
      </rPr>
      <t>24 de noviembre 2017</t>
    </r>
    <r>
      <rPr>
        <sz val="9"/>
        <color indexed="64"/>
        <rFont val="Arial"/>
        <family val="2"/>
      </rPr>
      <t xml:space="preserve"> en Cumayasa Prov. La Romana</t>
    </r>
  </si>
  <si>
    <r>
      <t xml:space="preserve">SEGUROS UNIVERSAL. </t>
    </r>
    <r>
      <rPr>
        <sz val="10"/>
        <color indexed="64"/>
        <rFont val="Arial"/>
        <family val="2"/>
      </rPr>
      <t xml:space="preserve">Pago 30% de la </t>
    </r>
    <r>
      <rPr>
        <b/>
        <sz val="10"/>
        <color indexed="64"/>
        <rFont val="Arial"/>
        <family val="2"/>
      </rPr>
      <t>factura No.638231</t>
    </r>
    <r>
      <rPr>
        <sz val="10"/>
        <color indexed="64"/>
        <rFont val="Arial"/>
        <family val="2"/>
      </rPr>
      <t xml:space="preserve"> d/f  31/10/17, por de la póliza de seguro </t>
    </r>
    <r>
      <rPr>
        <b/>
        <sz val="10"/>
        <color indexed="64"/>
        <rFont val="Arial"/>
        <family val="2"/>
      </rPr>
      <t>AU-226865</t>
    </r>
    <r>
      <rPr>
        <sz val="10"/>
        <color indexed="64"/>
        <rFont val="Arial"/>
        <family val="2"/>
      </rPr>
      <t xml:space="preserve"> del vehículo marca Honda modelo CRV , año 2004, placa No. G211454, chasis SHSRD78874U233484, propiedad de la </t>
    </r>
    <r>
      <rPr>
        <b/>
        <sz val="10"/>
        <color indexed="64"/>
        <rFont val="Arial"/>
        <family val="2"/>
      </rPr>
      <t>Sra. Maldane Cuello</t>
    </r>
    <r>
      <rPr>
        <sz val="10"/>
        <color indexed="64"/>
        <rFont val="Arial"/>
        <family val="2"/>
      </rPr>
      <t>, Analista de Proyectos de la División de Agricultura Competitiva de nuestra institución, como aporte del CONIAF, el cual es utilizado en los trabajos asignados según convenio hecho entre  este y el CONIAF del 06/10/2017 al 06/10/2018</t>
    </r>
  </si>
  <si>
    <r>
      <rPr>
        <b/>
        <sz val="9"/>
        <color indexed="64"/>
        <rFont val="Arial"/>
        <family val="2"/>
      </rPr>
      <t>Sobrante del CK #14811 d/f 11/10/17</t>
    </r>
    <r>
      <rPr>
        <sz val="9"/>
        <color indexed="64"/>
        <rFont val="Arial"/>
        <family val="2"/>
      </rPr>
      <t xml:space="preserve"> a favor </t>
    </r>
    <r>
      <rPr>
        <b/>
        <sz val="9"/>
        <color indexed="64"/>
        <rFont val="Arial"/>
        <family val="2"/>
      </rPr>
      <t>RAFAEL ANTONIO PERALTA RODRIGUEZ,</t>
    </r>
    <r>
      <rPr>
        <sz val="9"/>
        <color indexed="64"/>
        <rFont val="Arial"/>
        <family val="2"/>
      </rPr>
      <t>Por compra de pinturas (1 semigloss y 2 acriIíca), semento blanco, brocha  y otros, para ser utilizadas en la Oficina de la Dirección Ejectiva de nuestra Institución</t>
    </r>
  </si>
  <si>
    <t>CHEQUE NULO</t>
  </si>
  <si>
    <r>
      <rPr>
        <b/>
        <sz val="9"/>
        <color indexed="64"/>
        <rFont val="Arial"/>
        <family val="2"/>
      </rPr>
      <t>JOSE BIENVENIDO CARVAJAL MEDINA</t>
    </r>
    <r>
      <rPr>
        <sz val="9"/>
        <color indexed="64"/>
        <rFont val="Arial"/>
        <family val="2"/>
      </rPr>
      <t xml:space="preserve">:Pago 50% restante del presupuesto para cubrir  gastos de desayuno, almuerzo, refrigerio y combustible como apoyo logístico para el curso de “Producción y Manejo sostenible de Ovinos y Caprinos”, el cual esta siendo realizado en el Limon en la Provincia Independencia del 10 noviembre al 02 de diciembre 2017 se realizaran 4 modulos, según documentación anexas. Cheque sujeto a liquidación con los documentos en originales.
</t>
    </r>
  </si>
  <si>
    <r>
      <rPr>
        <b/>
        <sz val="9"/>
        <color indexed="64"/>
        <rFont val="Arial"/>
        <family val="2"/>
      </rPr>
      <t>YUBERCA YBELISA CABRERA VARGAS</t>
    </r>
    <r>
      <rPr>
        <sz val="9"/>
        <color indexed="64"/>
        <rFont val="Arial"/>
        <family val="2"/>
      </rPr>
      <t xml:space="preserve">: Pago de sueldo personal contratado correspondiente al mes de Noviembre/17, por realizar trabajos como auxiliar administrativa en esta institucion según contrato No. 020-2017, solicitud y documentación anexa.  
</t>
    </r>
  </si>
  <si>
    <r>
      <t>SILVERIO  RAFAEL  CHAVEZ  VARGAS:</t>
    </r>
    <r>
      <rPr>
        <b/>
        <i/>
        <sz val="9"/>
        <color indexed="64"/>
        <rFont val="Arial"/>
        <family val="2"/>
      </rPr>
      <t xml:space="preserve"> </t>
    </r>
    <r>
      <rPr>
        <i/>
        <sz val="9"/>
        <color indexed="64"/>
        <rFont val="Arial"/>
        <family val="2"/>
      </rPr>
      <t>Pago honorarios profesionales para participar como facilitador en curso sobre “Manejo Tecnologico y Comercializacion de la Pitahaya” el cual estará dirigido a productores en Cumayasa Provincia la Romana el dia 24 de noviembre 2017, según documentacion anexa.</t>
    </r>
  </si>
  <si>
    <r>
      <rPr>
        <b/>
        <sz val="10"/>
        <color indexed="64"/>
        <rFont val="Arial"/>
        <family val="2"/>
      </rPr>
      <t xml:space="preserve">JOSE DE LOS ANGELES CEPEDA UREÑA, </t>
    </r>
    <r>
      <rPr>
        <sz val="10"/>
        <color indexed="64"/>
        <rFont val="Arial"/>
        <family val="2"/>
      </rPr>
      <t xml:space="preserve">Cubrir apoyo logístico para gastos de  desayuno, almuerzo y refrigerio para (30) Participantes en la realización del curso “Produccion de Piña para Técnico y Productores,” a realizarse los días 30 de Noviembre y 1 de diciembre/17, en Monte Plata, según solicitud, presupuesto, documentación anexa. </t>
    </r>
  </si>
  <si>
    <r>
      <t>JUNTA AGROEMPRESARIAL DOMINICANA, INC</t>
    </r>
    <r>
      <rPr>
        <sz val="9"/>
        <color indexed="64"/>
        <rFont val="Arial"/>
        <family val="2"/>
      </rPr>
      <t>. Por concepto de pago por participación dela Direccion Ejecutiva y el Sr Carlos Sanquintin en el acto de reconocimiento del empresario del año que sera sera celebrado el 06 de diciembre 2017 en hotel jaragua</t>
    </r>
  </si>
  <si>
    <t>23/11/2017</t>
  </si>
  <si>
    <t>Transf.</t>
  </si>
  <si>
    <t>Transferencia de la cuenta 3140002230 a la 2400068024</t>
  </si>
  <si>
    <r>
      <t>Sobrante ck 14840 d/f 13/11/17 a favor de MALDANE CUELLO ESPINOSA,</t>
    </r>
    <r>
      <rPr>
        <sz val="9"/>
        <color indexed="64"/>
        <rFont val="Arial"/>
        <family val="2"/>
      </rPr>
      <t>Analista de Proyectos de la División de Agricultura Competitiva</t>
    </r>
    <r>
      <rPr>
        <b/>
        <sz val="9"/>
        <color indexed="64"/>
        <rFont val="Arial"/>
        <family val="2"/>
      </rPr>
      <t xml:space="preserve"> </t>
    </r>
    <r>
      <rPr>
        <sz val="9"/>
        <color indexed="64"/>
        <rFont val="Arial"/>
        <family val="2"/>
      </rPr>
      <t>para cubrir apoyo logístico para preparacion de (60) refrigerio y almuerzo en la realización de “Curso sobre Manejo Tecnológico y Comercialización en el cultivo de la Pitahaya” el cual será realizado el día 24 de noviembre 2017 en Cumayasa Prov. La Romana.</t>
    </r>
  </si>
  <si>
    <t>Caros bancarios</t>
  </si>
  <si>
    <t xml:space="preserve">NOVIEMBRE 2017 </t>
  </si>
  <si>
    <t>Balance inicial al 01 de Noviembre 2017</t>
  </si>
  <si>
    <t>*000190</t>
  </si>
  <si>
    <r>
      <t>COLECTOR DE IMPUESTOS INTERNOS</t>
    </r>
    <r>
      <rPr>
        <sz val="8"/>
        <color indexed="64"/>
        <rFont val="Arial"/>
        <family val="2"/>
      </rPr>
      <t>. Pago retenciones por servicios profesionales,otros servicios a proveedores del estado y otras retenciones, correspondiente al mes de octubre/17</t>
    </r>
  </si>
  <si>
    <t>*000191</t>
  </si>
  <si>
    <t>ZOILA MERCEDES FERNANDEZ pago por preparacion de almuerzo tipo buffet de 30 servicios adicionales para ser servidos en seminario de cacao realizado en el IIBI el 25 de octubre 2017</t>
  </si>
  <si>
    <t>*000192</t>
  </si>
  <si>
    <t>*000193</t>
  </si>
  <si>
    <r>
      <rPr>
        <b/>
        <sz val="8"/>
        <color indexed="64"/>
        <rFont val="Arial"/>
        <family val="2"/>
      </rPr>
      <t>MALDANE CUELLO</t>
    </r>
    <r>
      <rPr>
        <sz val="8"/>
        <color indexed="64"/>
        <rFont val="Arial"/>
        <family val="2"/>
      </rPr>
      <t xml:space="preserve">, Pago apoyo logistico para gastos de trasnporte y alojamiento en el curso sobre </t>
    </r>
    <r>
      <rPr>
        <b/>
        <sz val="8"/>
        <color indexed="64"/>
        <rFont val="Arial"/>
        <family val="2"/>
      </rPr>
      <t>“Manejo Tecnológico en el cultivo de Cacao”,</t>
    </r>
    <r>
      <rPr>
        <sz val="8"/>
        <color indexed="64"/>
        <rFont val="Arial"/>
        <family val="2"/>
      </rPr>
      <t xml:space="preserve"> a realizarse los días  30 de nov. y 01 de diciembre 2017, dirigido a treinta y cinco (35) productores de paraiso prov. Barahona na de la Mar, según convenio MEPyD-CONIAF. OGSM: FCC-517-2009/005-00,</t>
    </r>
  </si>
  <si>
    <t>*000194</t>
  </si>
  <si>
    <r>
      <rPr>
        <b/>
        <sz val="8"/>
        <color indexed="64"/>
        <rFont val="Arial"/>
        <family val="2"/>
      </rPr>
      <t>MALDANE CUELLO</t>
    </r>
    <r>
      <rPr>
        <sz val="8"/>
        <color indexed="64"/>
        <rFont val="Arial"/>
        <family val="2"/>
      </rPr>
      <t xml:space="preserve">, Pago apoyo logistico para gastos de ALIMENTACION  en el curso sobre </t>
    </r>
    <r>
      <rPr>
        <b/>
        <sz val="8"/>
        <color indexed="64"/>
        <rFont val="Arial"/>
        <family val="2"/>
      </rPr>
      <t>“Manejo Tecnológico en el cultivo de Cacao”,</t>
    </r>
    <r>
      <rPr>
        <sz val="8"/>
        <color indexed="64"/>
        <rFont val="Arial"/>
        <family val="2"/>
      </rPr>
      <t xml:space="preserve"> a realizarse los días  30 de nov. y 01 de diciembre 2017, dirigido a treinta y cinco (35) productores de paraiso prov. Barahona na de la Mar, según convenio MEPyD-CONIAF. OGSM: FCC-517-2009/005-00,</t>
    </r>
  </si>
  <si>
    <t>*000195</t>
  </si>
  <si>
    <r>
      <rPr>
        <b/>
        <sz val="8"/>
        <color indexed="64"/>
        <rFont val="Arial"/>
        <family val="2"/>
      </rPr>
      <t>ORLANDO ANTONIO RODRIGUEZ DE LA HO</t>
    </r>
    <r>
      <rPr>
        <sz val="8"/>
        <color indexed="64"/>
        <rFont val="Arial"/>
        <family val="2"/>
      </rPr>
      <t xml:space="preserve">Z, Pago a facilitador en el curso sobre </t>
    </r>
    <r>
      <rPr>
        <b/>
        <sz val="8"/>
        <color indexed="64"/>
        <rFont val="Arial"/>
        <family val="2"/>
      </rPr>
      <t>“Manejo Tecnológico en el cultivo de Cacao”,</t>
    </r>
    <r>
      <rPr>
        <sz val="8"/>
        <color indexed="64"/>
        <rFont val="Arial"/>
        <family val="2"/>
      </rPr>
      <t xml:space="preserve"> a realizarse los días  30 de nov. y 01 de diciembre 2017, dirigido a treinta y cinco (35) productores de paraiso prov. Barahona na de la Mar, según convenio MEPyD-CONIAF. OGSM: FCC-517-2009/005-00,</t>
    </r>
  </si>
  <si>
    <t>*000196</t>
  </si>
  <si>
    <r>
      <rPr>
        <b/>
        <sz val="8"/>
        <color indexed="64"/>
        <rFont val="Arial"/>
        <family val="2"/>
      </rPr>
      <t>FRANCISCO ALMANZAR</t>
    </r>
    <r>
      <rPr>
        <sz val="8"/>
        <color indexed="64"/>
        <rFont val="Arial"/>
        <family val="2"/>
      </rPr>
      <t xml:space="preserve">, Pago a facilitador en el curso sobre </t>
    </r>
    <r>
      <rPr>
        <b/>
        <sz val="8"/>
        <color indexed="64"/>
        <rFont val="Arial"/>
        <family val="2"/>
      </rPr>
      <t>“Manejo Tecnológico en el cultivo de Cacao”,</t>
    </r>
    <r>
      <rPr>
        <sz val="8"/>
        <color indexed="64"/>
        <rFont val="Arial"/>
        <family val="2"/>
      </rPr>
      <t xml:space="preserve"> a realizarse los días  30 de nov. y 01 de diciembre 2017, dirigido a treinta y cinco (35) productores de paraiso prov. Barahona na de la Mar, según convenio MEPyD-CONIAF. OGSM: FCC-517-2009/005-00,</t>
    </r>
  </si>
  <si>
    <t>*000197</t>
  </si>
  <si>
    <r>
      <rPr>
        <b/>
        <sz val="8"/>
        <color indexed="64"/>
        <rFont val="Arial"/>
        <family val="2"/>
      </rPr>
      <t>ALEJANDRO MARIA NUÑEZ</t>
    </r>
    <r>
      <rPr>
        <sz val="8"/>
        <color indexed="64"/>
        <rFont val="Arial"/>
        <family val="2"/>
      </rPr>
      <t xml:space="preserve">, Pago a facilitador en el curso sobre </t>
    </r>
    <r>
      <rPr>
        <b/>
        <sz val="8"/>
        <color indexed="64"/>
        <rFont val="Arial"/>
        <family val="2"/>
      </rPr>
      <t>“Manejo Tecnológico en el cultivo de Cacao”,</t>
    </r>
    <r>
      <rPr>
        <sz val="8"/>
        <color indexed="64"/>
        <rFont val="Arial"/>
        <family val="2"/>
      </rPr>
      <t xml:space="preserve"> a realizarse los días  30 de nov. y 01 de diciembre 2017, dirigido a treinta y cinco (35) productores de paraiso prov. Barahona na de la Mar, según convenio MEPyD-CONIAF. OGSM: FCC-517-2009/005-00,</t>
    </r>
  </si>
  <si>
    <r>
      <t xml:space="preserve">, Pago a facilitador en el curso sobre </t>
    </r>
    <r>
      <rPr>
        <b/>
        <sz val="8"/>
        <color indexed="64"/>
        <rFont val="Arial"/>
        <family val="2"/>
      </rPr>
      <t>“Manejo Tecnológico en el cultivo de Cacao”,</t>
    </r>
    <r>
      <rPr>
        <sz val="8"/>
        <color indexed="64"/>
        <rFont val="Arial"/>
        <family val="2"/>
      </rPr>
      <t xml:space="preserve"> a realizarse los días  30 de nov. y 01 de diciembre 2017, dirigido a treinta y cinco (35) productores de paraiso prov. Barahona na de la Mar, según convenio MEPyD-CONIAF. OGSM: FCC-517-2009/005-00,</t>
    </r>
  </si>
  <si>
    <t>Cargos Bancarios</t>
  </si>
  <si>
    <r>
      <t xml:space="preserve">NICLA MARIEL VALERA CASTILLO, Cédula No.001-1161624-9,  </t>
    </r>
    <r>
      <rPr>
        <sz val="9"/>
        <color indexed="64"/>
        <rFont val="Arial"/>
        <family val="2"/>
      </rPr>
      <t>Auxiliar Administrativo II,</t>
    </r>
    <r>
      <rPr>
        <b/>
        <sz val="9"/>
        <color indexed="64"/>
        <rFont val="Arial"/>
        <family val="2"/>
      </rPr>
      <t xml:space="preserve"> </t>
    </r>
    <r>
      <rPr>
        <sz val="9"/>
        <color indexed="64"/>
        <rFont val="Arial"/>
        <family val="2"/>
      </rPr>
      <t>reposición de fondo de caja chica, del comprobante del #7216  al #7251 d/f  9/11/17 al 25/11/17, según relación de gastos y facturas anexas.</t>
    </r>
  </si>
  <si>
    <r>
      <rPr>
        <b/>
        <sz val="9"/>
        <color indexed="64"/>
        <rFont val="Arial"/>
        <family val="2"/>
      </rPr>
      <t>RAFAEL ANTONIO PERALTA RODRIGUEZ:</t>
    </r>
    <r>
      <rPr>
        <sz val="9"/>
        <color indexed="64"/>
        <rFont val="Arial"/>
        <family val="2"/>
      </rPr>
      <t xml:space="preserve"> Renovacion de Marbetes Vehiculos de Motor 2017, de los vehiculos tipo Jepp marca Hyundai modelo Veracruz año 2011 placa No. G260973, Jeep marca Nissan modelo Qashqai año 2017, placas G387755 y G387754, del vehiculo tipo camioneta Marca Nissan Frontier año 2017, placa L364310 y furgoneta marca Chevrolet año 2014 placa No. L325500 de uso de la Institucion.   Cheque sujeto a liquidación.</t>
    </r>
    <r>
      <rPr>
        <b/>
        <sz val="14"/>
        <color indexed="64"/>
        <rFont val="Arial"/>
        <family val="2"/>
      </rPr>
      <t xml:space="preserve">
 </t>
    </r>
  </si>
</sst>
</file>

<file path=xl/styles.xml><?xml version="1.0" encoding="utf-8"?>
<styleSheet xmlns="http://schemas.openxmlformats.org/spreadsheetml/2006/main">
  <numFmts count="2">
    <numFmt numFmtId="43" formatCode="_(* #,##0.00_);_(* \(#,##0.00\);_(* &quot;-&quot;??_);_(@_)"/>
    <numFmt numFmtId="164" formatCode="_-* #,##0.00\ _p_t_a_-;\-* #,##0.00\ _p_t_a_-;_-* &quot;-&quot;??\ _p_t_a_-;_-@_-"/>
  </numFmts>
  <fonts count="27">
    <font>
      <sz val="11"/>
      <color theme="1"/>
      <name val="Calibri"/>
      <family val="2"/>
      <scheme val="minor"/>
    </font>
    <font>
      <sz val="12"/>
      <color indexed="64"/>
      <name val="Verdana"/>
      <family val="2"/>
    </font>
    <font>
      <sz val="12"/>
      <color indexed="64"/>
      <name val="Verdana"/>
      <family val="2"/>
    </font>
    <font>
      <b/>
      <sz val="9"/>
      <name val="Arial"/>
      <family val="2"/>
    </font>
    <font>
      <sz val="9"/>
      <color indexed="64"/>
      <name val="Arial"/>
      <family val="2"/>
    </font>
    <font>
      <b/>
      <sz val="9"/>
      <color indexed="64"/>
      <name val="Arial"/>
      <family val="2"/>
    </font>
    <font>
      <sz val="9"/>
      <name val="Arial"/>
      <family val="2"/>
    </font>
    <font>
      <b/>
      <sz val="9"/>
      <color rgb="FFFF0000"/>
      <name val="Arial"/>
      <family val="2"/>
    </font>
    <font>
      <sz val="9"/>
      <color theme="1"/>
      <name val="Arial"/>
      <family val="2"/>
    </font>
    <font>
      <b/>
      <sz val="9"/>
      <color theme="1"/>
      <name val="Arial"/>
      <family val="2"/>
    </font>
    <font>
      <i/>
      <sz val="9"/>
      <color indexed="64"/>
      <name val="Arial"/>
      <family val="2"/>
    </font>
    <font>
      <b/>
      <sz val="10"/>
      <color indexed="64"/>
      <name val="Arial"/>
      <family val="2"/>
    </font>
    <font>
      <sz val="11"/>
      <color theme="1"/>
      <name val="Calibri"/>
      <family val="2"/>
      <scheme val="minor"/>
    </font>
    <font>
      <b/>
      <sz val="8"/>
      <color indexed="64"/>
      <name val="Arial"/>
      <family val="2"/>
    </font>
    <font>
      <sz val="8"/>
      <color indexed="64"/>
      <name val="Arial"/>
      <family val="2"/>
    </font>
    <font>
      <b/>
      <sz val="8"/>
      <name val="Arial"/>
      <family val="2"/>
    </font>
    <font>
      <sz val="8"/>
      <name val="Arial"/>
      <family val="2"/>
    </font>
    <font>
      <b/>
      <sz val="8"/>
      <color theme="1"/>
      <name val="Arial"/>
      <family val="2"/>
    </font>
    <font>
      <sz val="8"/>
      <color theme="1"/>
      <name val="Arial"/>
      <family val="2"/>
    </font>
    <font>
      <sz val="8"/>
      <color rgb="FFFF0000"/>
      <name val="Arial"/>
      <family val="2"/>
    </font>
    <font>
      <b/>
      <sz val="11"/>
      <color theme="1"/>
      <name val="Calibri"/>
      <family val="2"/>
      <scheme val="minor"/>
    </font>
    <font>
      <b/>
      <sz val="9"/>
      <color theme="8" tint="0.59999389629810485"/>
      <name val="Arial"/>
      <family val="2"/>
    </font>
    <font>
      <sz val="9"/>
      <color theme="8" tint="0.59999389629810485"/>
      <name val="Arial"/>
      <family val="2"/>
    </font>
    <font>
      <sz val="10"/>
      <color indexed="64"/>
      <name val="Arial"/>
      <family val="2"/>
    </font>
    <font>
      <b/>
      <i/>
      <sz val="9"/>
      <color indexed="64"/>
      <name val="Times New Roman"/>
      <family val="1"/>
    </font>
    <font>
      <b/>
      <i/>
      <sz val="9"/>
      <color indexed="64"/>
      <name val="Arial"/>
      <family val="2"/>
    </font>
    <font>
      <b/>
      <sz val="14"/>
      <color indexed="64"/>
      <name val="Arial"/>
      <family val="2"/>
    </font>
  </fonts>
  <fills count="6">
    <fill>
      <patternFill patternType="none"/>
    </fill>
    <fill>
      <patternFill patternType="gray125"/>
    </fill>
    <fill>
      <patternFill patternType="solid">
        <fgColor indexed="41"/>
        <bgColor indexed="64"/>
      </patternFill>
    </fill>
    <fill>
      <patternFill patternType="solid">
        <fgColor theme="0"/>
        <bgColor indexed="64"/>
      </patternFill>
    </fill>
    <fill>
      <patternFill patternType="solid">
        <fgColor rgb="FFFFFF00"/>
        <bgColor indexed="64"/>
      </patternFill>
    </fill>
    <fill>
      <patternFill patternType="solid">
        <fgColor rgb="FF99FFCC"/>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s>
  <cellStyleXfs count="5">
    <xf numFmtId="0" fontId="0" fillId="0" borderId="0"/>
    <xf numFmtId="0" fontId="1" fillId="0" borderId="0"/>
    <xf numFmtId="164" fontId="2" fillId="0" borderId="0" applyFont="0" applyFill="0" applyBorder="0" applyAlignment="0" applyProtection="0"/>
    <xf numFmtId="0" fontId="2" fillId="0" borderId="0"/>
    <xf numFmtId="43" fontId="12" fillId="0" borderId="0" applyFont="0" applyFill="0" applyBorder="0" applyAlignment="0" applyProtection="0"/>
  </cellStyleXfs>
  <cellXfs count="108">
    <xf numFmtId="0" fontId="0" fillId="0" borderId="0" xfId="0"/>
    <xf numFmtId="0" fontId="3" fillId="0" borderId="1" xfId="0" applyFont="1" applyFill="1" applyBorder="1" applyAlignment="1"/>
    <xf numFmtId="0" fontId="10" fillId="0" borderId="1" xfId="0" applyFont="1" applyFill="1" applyBorder="1" applyAlignment="1"/>
    <xf numFmtId="14" fontId="4" fillId="0" borderId="1" xfId="0" applyNumberFormat="1" applyFont="1" applyFill="1" applyBorder="1"/>
    <xf numFmtId="0" fontId="4" fillId="3" borderId="1" xfId="0" applyFont="1" applyFill="1" applyBorder="1" applyAlignment="1">
      <alignment horizontal="right"/>
    </xf>
    <xf numFmtId="0" fontId="3" fillId="0" borderId="1" xfId="0" applyFont="1" applyFill="1" applyBorder="1" applyAlignment="1">
      <alignment wrapText="1"/>
    </xf>
    <xf numFmtId="0" fontId="4" fillId="3" borderId="1" xfId="0" applyFont="1" applyFill="1" applyBorder="1"/>
    <xf numFmtId="0" fontId="5" fillId="0" borderId="1" xfId="0" applyFont="1" applyBorder="1" applyAlignment="1">
      <alignment wrapText="1"/>
    </xf>
    <xf numFmtId="0" fontId="4" fillId="3" borderId="1" xfId="0" applyFont="1" applyFill="1" applyBorder="1" applyAlignment="1">
      <alignment wrapText="1"/>
    </xf>
    <xf numFmtId="0" fontId="5" fillId="0" borderId="0" xfId="0" applyFont="1" applyAlignment="1">
      <alignment wrapText="1"/>
    </xf>
    <xf numFmtId="0" fontId="5" fillId="3" borderId="1" xfId="0" applyFont="1" applyFill="1" applyBorder="1" applyAlignment="1">
      <alignment horizontal="right"/>
    </xf>
    <xf numFmtId="14" fontId="4" fillId="3" borderId="1" xfId="0" applyNumberFormat="1" applyFont="1" applyFill="1" applyBorder="1"/>
    <xf numFmtId="0" fontId="5" fillId="3" borderId="1" xfId="0" applyFont="1" applyFill="1" applyBorder="1" applyAlignment="1">
      <alignment wrapText="1"/>
    </xf>
    <xf numFmtId="14" fontId="4" fillId="3" borderId="1" xfId="0" applyNumberFormat="1" applyFont="1" applyFill="1" applyBorder="1" applyAlignment="1">
      <alignment horizontal="right"/>
    </xf>
    <xf numFmtId="0" fontId="5" fillId="3" borderId="1" xfId="0" applyFont="1" applyFill="1" applyBorder="1" applyAlignment="1">
      <alignment horizontal="right" wrapText="1"/>
    </xf>
    <xf numFmtId="0" fontId="4" fillId="3" borderId="1" xfId="0" applyFont="1" applyFill="1" applyBorder="1" applyAlignment="1">
      <alignment horizontal="justify"/>
    </xf>
    <xf numFmtId="164" fontId="5" fillId="3" borderId="2" xfId="0" applyNumberFormat="1" applyFont="1" applyFill="1" applyBorder="1" applyAlignment="1">
      <alignment horizontal="center"/>
    </xf>
    <xf numFmtId="0" fontId="5" fillId="3" borderId="1" xfId="0" applyFont="1" applyFill="1" applyBorder="1" applyAlignment="1">
      <alignment horizontal="justify"/>
    </xf>
    <xf numFmtId="0" fontId="13" fillId="3" borderId="0" xfId="0" applyFont="1" applyFill="1"/>
    <xf numFmtId="0" fontId="13" fillId="3" borderId="0" xfId="0" applyFont="1" applyFill="1" applyBorder="1" applyAlignment="1">
      <alignment wrapText="1"/>
    </xf>
    <xf numFmtId="164" fontId="13" fillId="3" borderId="0" xfId="0" applyNumberFormat="1" applyFont="1" applyFill="1" applyBorder="1"/>
    <xf numFmtId="164" fontId="14" fillId="3" borderId="0" xfId="4" applyNumberFormat="1" applyFont="1" applyFill="1" applyBorder="1" applyAlignment="1">
      <alignment horizontal="center"/>
    </xf>
    <xf numFmtId="164" fontId="13" fillId="3" borderId="0" xfId="4" applyNumberFormat="1" applyFont="1" applyFill="1" applyBorder="1" applyAlignment="1">
      <alignment horizontal="center"/>
    </xf>
    <xf numFmtId="14" fontId="15" fillId="2" borderId="1" xfId="0" applyNumberFormat="1" applyFont="1" applyFill="1" applyBorder="1" applyAlignment="1">
      <alignment horizontal="center" wrapText="1"/>
    </xf>
    <xf numFmtId="0" fontId="15" fillId="2" borderId="1" xfId="0" applyFont="1" applyFill="1" applyBorder="1" applyAlignment="1">
      <alignment horizontal="center"/>
    </xf>
    <xf numFmtId="0" fontId="15" fillId="2" borderId="1" xfId="0" applyNumberFormat="1" applyFont="1" applyFill="1" applyBorder="1" applyAlignment="1">
      <alignment horizontal="center"/>
    </xf>
    <xf numFmtId="4" fontId="15" fillId="2" borderId="1" xfId="0" applyNumberFormat="1" applyFont="1" applyFill="1" applyBorder="1" applyAlignment="1">
      <alignment horizontal="center"/>
    </xf>
    <xf numFmtId="164" fontId="15" fillId="2" borderId="1" xfId="4" applyNumberFormat="1" applyFont="1" applyFill="1" applyBorder="1" applyAlignment="1">
      <alignment horizontal="center"/>
    </xf>
    <xf numFmtId="43" fontId="15" fillId="2" borderId="1" xfId="4" applyNumberFormat="1" applyFont="1" applyFill="1" applyBorder="1" applyAlignment="1">
      <alignment horizontal="center"/>
    </xf>
    <xf numFmtId="14" fontId="15" fillId="3" borderId="1" xfId="0" applyNumberFormat="1" applyFont="1" applyFill="1" applyBorder="1" applyAlignment="1">
      <alignment horizontal="center"/>
    </xf>
    <xf numFmtId="0" fontId="15" fillId="3" borderId="1" xfId="0" applyFont="1" applyFill="1" applyBorder="1" applyAlignment="1">
      <alignment horizontal="center"/>
    </xf>
    <xf numFmtId="0" fontId="15" fillId="0" borderId="1" xfId="0" applyFont="1" applyFill="1" applyBorder="1" applyAlignment="1">
      <alignment wrapText="1"/>
    </xf>
    <xf numFmtId="4" fontId="15" fillId="3" borderId="1" xfId="0" applyNumberFormat="1" applyFont="1" applyFill="1" applyBorder="1" applyAlignment="1">
      <alignment horizontal="center" vertical="top"/>
    </xf>
    <xf numFmtId="164" fontId="15" fillId="3" borderId="1" xfId="4" applyNumberFormat="1" applyFont="1" applyFill="1" applyBorder="1" applyAlignment="1">
      <alignment horizontal="center"/>
    </xf>
    <xf numFmtId="43" fontId="15" fillId="3" borderId="1" xfId="0" applyNumberFormat="1" applyFont="1" applyFill="1" applyBorder="1" applyAlignment="1">
      <alignment horizontal="right"/>
    </xf>
    <xf numFmtId="14" fontId="16" fillId="3" borderId="1" xfId="0" applyNumberFormat="1" applyFont="1" applyFill="1" applyBorder="1" applyAlignment="1">
      <alignment horizontal="center"/>
    </xf>
    <xf numFmtId="49" fontId="17" fillId="3" borderId="1" xfId="0" applyNumberFormat="1" applyFont="1" applyFill="1" applyBorder="1" applyAlignment="1">
      <alignment horizontal="right"/>
    </xf>
    <xf numFmtId="164" fontId="14" fillId="3" borderId="1" xfId="4" applyNumberFormat="1" applyFont="1" applyFill="1" applyBorder="1"/>
    <xf numFmtId="164" fontId="14" fillId="3" borderId="1" xfId="4" applyNumberFormat="1" applyFont="1" applyFill="1" applyBorder="1" applyAlignment="1"/>
    <xf numFmtId="14" fontId="14" fillId="3" borderId="1" xfId="0" applyNumberFormat="1" applyFont="1" applyFill="1" applyBorder="1" applyAlignment="1">
      <alignment wrapText="1"/>
    </xf>
    <xf numFmtId="0" fontId="13" fillId="0" borderId="1" xfId="0" applyFont="1" applyBorder="1" applyAlignment="1">
      <alignment horizontal="justify"/>
    </xf>
    <xf numFmtId="164" fontId="13" fillId="3" borderId="1" xfId="4" applyNumberFormat="1" applyFont="1" applyFill="1" applyBorder="1"/>
    <xf numFmtId="0" fontId="13" fillId="3" borderId="1" xfId="0" applyFont="1" applyFill="1" applyBorder="1" applyAlignment="1">
      <alignment wrapText="1"/>
    </xf>
    <xf numFmtId="0" fontId="13" fillId="0" borderId="0" xfId="0" applyFont="1" applyAlignment="1">
      <alignment wrapText="1"/>
    </xf>
    <xf numFmtId="43" fontId="20" fillId="0" borderId="0" xfId="4" applyFont="1"/>
    <xf numFmtId="17" fontId="3" fillId="0" borderId="1" xfId="0" applyNumberFormat="1" applyFont="1" applyFill="1" applyBorder="1"/>
    <xf numFmtId="4" fontId="6" fillId="0" borderId="4" xfId="0" applyNumberFormat="1" applyFont="1" applyFill="1" applyBorder="1"/>
    <xf numFmtId="164" fontId="3" fillId="3" borderId="3" xfId="4" applyNumberFormat="1" applyFont="1" applyFill="1" applyBorder="1" applyAlignment="1">
      <alignment horizontal="center"/>
    </xf>
    <xf numFmtId="164" fontId="3" fillId="3" borderId="5" xfId="0" applyNumberFormat="1" applyFont="1" applyFill="1" applyBorder="1" applyAlignment="1">
      <alignment horizontal="center"/>
    </xf>
    <xf numFmtId="14" fontId="3" fillId="5" borderId="3" xfId="0" applyNumberFormat="1" applyFont="1" applyFill="1" applyBorder="1" applyAlignment="1">
      <alignment horizontal="center" wrapText="1"/>
    </xf>
    <xf numFmtId="0" fontId="3" fillId="5" borderId="1" xfId="0" applyFont="1" applyFill="1" applyBorder="1" applyAlignment="1">
      <alignment horizontal="center"/>
    </xf>
    <xf numFmtId="0" fontId="3" fillId="5" borderId="0" xfId="0" applyFont="1" applyFill="1" applyBorder="1" applyAlignment="1">
      <alignment horizontal="center"/>
    </xf>
    <xf numFmtId="4" fontId="3" fillId="5" borderId="6" xfId="0" applyNumberFormat="1" applyFont="1" applyFill="1" applyBorder="1" applyAlignment="1">
      <alignment horizontal="center"/>
    </xf>
    <xf numFmtId="164" fontId="21" fillId="5" borderId="3" xfId="4" applyNumberFormat="1" applyFont="1" applyFill="1" applyBorder="1" applyAlignment="1">
      <alignment horizontal="center"/>
    </xf>
    <xf numFmtId="164" fontId="21" fillId="5" borderId="5" xfId="0" applyNumberFormat="1" applyFont="1" applyFill="1" applyBorder="1"/>
    <xf numFmtId="14" fontId="3" fillId="5" borderId="2" xfId="0" applyNumberFormat="1" applyFont="1" applyFill="1" applyBorder="1" applyAlignment="1">
      <alignment horizontal="center" vertical="center"/>
    </xf>
    <xf numFmtId="0" fontId="3" fillId="5" borderId="2" xfId="0" applyFont="1" applyFill="1" applyBorder="1" applyAlignment="1">
      <alignment horizontal="center"/>
    </xf>
    <xf numFmtId="4" fontId="3" fillId="5" borderId="7" xfId="0" applyNumberFormat="1" applyFont="1" applyFill="1" applyBorder="1" applyAlignment="1">
      <alignment horizontal="center" vertical="top"/>
    </xf>
    <xf numFmtId="164" fontId="22" fillId="5" borderId="2" xfId="4" applyNumberFormat="1" applyFont="1" applyFill="1" applyBorder="1" applyAlignment="1">
      <alignment horizontal="center"/>
    </xf>
    <xf numFmtId="164" fontId="21" fillId="5" borderId="8" xfId="0" applyNumberFormat="1" applyFont="1" applyFill="1" applyBorder="1" applyAlignment="1">
      <alignment horizontal="center"/>
    </xf>
    <xf numFmtId="164" fontId="5" fillId="3" borderId="2" xfId="4" applyNumberFormat="1" applyFont="1" applyFill="1" applyBorder="1" applyAlignment="1">
      <alignment horizontal="center"/>
    </xf>
    <xf numFmtId="164" fontId="4" fillId="3" borderId="1" xfId="4" applyNumberFormat="1" applyFont="1" applyFill="1" applyBorder="1"/>
    <xf numFmtId="164" fontId="4" fillId="3" borderId="1" xfId="4" applyNumberFormat="1" applyFont="1" applyFill="1" applyBorder="1" applyAlignment="1">
      <alignment horizontal="center"/>
    </xf>
    <xf numFmtId="164" fontId="5" fillId="3" borderId="1" xfId="4" applyNumberFormat="1" applyFont="1" applyFill="1" applyBorder="1" applyAlignment="1">
      <alignment wrapText="1"/>
    </xf>
    <xf numFmtId="164" fontId="9" fillId="3" borderId="1" xfId="4" applyNumberFormat="1" applyFont="1" applyFill="1" applyBorder="1" applyAlignment="1">
      <alignment horizontal="center"/>
    </xf>
    <xf numFmtId="164" fontId="8" fillId="3" borderId="1" xfId="4" applyNumberFormat="1" applyFont="1" applyFill="1" applyBorder="1" applyAlignment="1">
      <alignment horizontal="center"/>
    </xf>
    <xf numFmtId="164" fontId="7" fillId="3" borderId="1" xfId="4" applyNumberFormat="1" applyFont="1" applyFill="1" applyBorder="1" applyAlignment="1">
      <alignment horizontal="center"/>
    </xf>
    <xf numFmtId="164" fontId="3" fillId="3" borderId="1" xfId="4" applyNumberFormat="1" applyFont="1" applyFill="1" applyBorder="1" applyAlignment="1">
      <alignment horizontal="center"/>
    </xf>
    <xf numFmtId="164" fontId="5" fillId="3" borderId="1" xfId="4" applyNumberFormat="1" applyFont="1" applyFill="1" applyBorder="1"/>
    <xf numFmtId="164" fontId="5" fillId="3" borderId="1" xfId="4" applyNumberFormat="1" applyFont="1" applyFill="1" applyBorder="1" applyAlignment="1">
      <alignment horizontal="center"/>
    </xf>
    <xf numFmtId="164" fontId="6" fillId="3" borderId="1" xfId="4" applyNumberFormat="1" applyFont="1" applyFill="1" applyBorder="1" applyAlignment="1">
      <alignment horizontal="center"/>
    </xf>
    <xf numFmtId="0" fontId="5" fillId="0" borderId="1" xfId="0" applyFont="1" applyBorder="1" applyAlignment="1">
      <alignment horizontal="justify"/>
    </xf>
    <xf numFmtId="0" fontId="4" fillId="0" borderId="1" xfId="0" applyFont="1" applyBorder="1" applyAlignment="1">
      <alignment horizontal="justify"/>
    </xf>
    <xf numFmtId="0" fontId="4" fillId="0" borderId="0" xfId="0" applyFont="1" applyAlignment="1">
      <alignment wrapText="1"/>
    </xf>
    <xf numFmtId="0" fontId="11" fillId="4" borderId="0" xfId="0" applyFont="1" applyFill="1" applyAlignment="1">
      <alignment wrapText="1"/>
    </xf>
    <xf numFmtId="0" fontId="5" fillId="3" borderId="9" xfId="0" applyFont="1" applyFill="1" applyBorder="1" applyAlignment="1">
      <alignment horizontal="justify"/>
    </xf>
    <xf numFmtId="164" fontId="5" fillId="3" borderId="9" xfId="4" applyNumberFormat="1" applyFont="1" applyFill="1" applyBorder="1"/>
    <xf numFmtId="14" fontId="4" fillId="3" borderId="1" xfId="0" applyNumberFormat="1" applyFont="1" applyFill="1" applyBorder="1" applyAlignment="1">
      <alignment wrapText="1"/>
    </xf>
    <xf numFmtId="0" fontId="4" fillId="3" borderId="10" xfId="0" applyFont="1" applyFill="1" applyBorder="1" applyAlignment="1">
      <alignment horizontal="justify" wrapText="1"/>
    </xf>
    <xf numFmtId="164" fontId="5" fillId="3" borderId="10" xfId="4" applyNumberFormat="1" applyFont="1" applyFill="1" applyBorder="1" applyAlignment="1">
      <alignment wrapText="1"/>
    </xf>
    <xf numFmtId="164" fontId="4" fillId="3" borderId="1" xfId="4" applyNumberFormat="1" applyFont="1" applyFill="1" applyBorder="1" applyAlignment="1">
      <alignment horizontal="center" wrapText="1"/>
    </xf>
    <xf numFmtId="0" fontId="4" fillId="4" borderId="10" xfId="0" applyFont="1" applyFill="1" applyBorder="1" applyAlignment="1">
      <alignment horizontal="justify" wrapText="1"/>
    </xf>
    <xf numFmtId="0" fontId="24" fillId="4" borderId="0" xfId="0" applyFont="1" applyFill="1" applyAlignment="1">
      <alignment vertical="top" wrapText="1"/>
    </xf>
    <xf numFmtId="0" fontId="24" fillId="3" borderId="0" xfId="0" applyFont="1" applyFill="1" applyAlignment="1">
      <alignment vertical="top" wrapText="1"/>
    </xf>
    <xf numFmtId="0" fontId="23" fillId="0" borderId="10" xfId="0" applyFont="1" applyBorder="1" applyAlignment="1">
      <alignment horizontal="justify"/>
    </xf>
    <xf numFmtId="0" fontId="0" fillId="0" borderId="10" xfId="0" applyBorder="1"/>
    <xf numFmtId="4" fontId="4" fillId="3" borderId="1" xfId="0" applyNumberFormat="1" applyFont="1" applyFill="1" applyBorder="1"/>
    <xf numFmtId="14" fontId="4" fillId="3" borderId="2" xfId="0" applyNumberFormat="1" applyFont="1" applyFill="1" applyBorder="1"/>
    <xf numFmtId="0" fontId="5" fillId="3" borderId="2" xfId="0" applyFont="1" applyFill="1" applyBorder="1" applyAlignment="1">
      <alignment horizontal="right"/>
    </xf>
    <xf numFmtId="0" fontId="10" fillId="0" borderId="0" xfId="0" applyFont="1" applyBorder="1" applyAlignment="1">
      <alignment horizontal="justify"/>
    </xf>
    <xf numFmtId="164" fontId="1" fillId="0" borderId="2" xfId="4" applyNumberFormat="1" applyFont="1" applyBorder="1" applyAlignment="1">
      <alignment horizontal="center"/>
    </xf>
    <xf numFmtId="0" fontId="11" fillId="3" borderId="1" xfId="0" applyFont="1" applyFill="1" applyBorder="1" applyAlignment="1">
      <alignment horizontal="right"/>
    </xf>
    <xf numFmtId="164" fontId="11" fillId="3" borderId="1" xfId="4" applyNumberFormat="1" applyFont="1" applyFill="1" applyBorder="1"/>
    <xf numFmtId="164" fontId="5" fillId="3" borderId="1" xfId="4" applyNumberFormat="1" applyFont="1" applyFill="1" applyBorder="1" applyAlignment="1">
      <alignment vertical="top" wrapText="1"/>
    </xf>
    <xf numFmtId="164" fontId="9" fillId="3" borderId="1" xfId="4" applyNumberFormat="1" applyFont="1" applyFill="1" applyBorder="1" applyAlignment="1">
      <alignment horizontal="center" wrapText="1"/>
    </xf>
    <xf numFmtId="164" fontId="18" fillId="3" borderId="1" xfId="4" applyNumberFormat="1" applyFont="1" applyFill="1" applyBorder="1" applyAlignment="1"/>
    <xf numFmtId="164" fontId="19" fillId="3" borderId="1" xfId="4" applyNumberFormat="1" applyFont="1" applyFill="1" applyBorder="1" applyAlignment="1"/>
    <xf numFmtId="0" fontId="14" fillId="3" borderId="1" xfId="0" applyFont="1" applyFill="1" applyBorder="1" applyAlignment="1">
      <alignment wrapText="1"/>
    </xf>
    <xf numFmtId="0" fontId="14" fillId="4" borderId="1" xfId="0" applyFont="1" applyFill="1" applyBorder="1" applyAlignment="1">
      <alignment wrapText="1"/>
    </xf>
    <xf numFmtId="164" fontId="5" fillId="3" borderId="1" xfId="0" applyNumberFormat="1" applyFont="1" applyFill="1" applyBorder="1"/>
    <xf numFmtId="14" fontId="3" fillId="3" borderId="1" xfId="0" applyNumberFormat="1" applyFont="1" applyFill="1" applyBorder="1" applyAlignment="1">
      <alignment horizontal="center" vertical="center"/>
    </xf>
    <xf numFmtId="0" fontId="3" fillId="3" borderId="1" xfId="0" applyFont="1" applyFill="1" applyBorder="1" applyAlignment="1">
      <alignment horizontal="center"/>
    </xf>
    <xf numFmtId="4" fontId="3" fillId="3" borderId="1" xfId="0" applyNumberFormat="1" applyFont="1" applyFill="1" applyBorder="1" applyAlignment="1">
      <alignment horizontal="center" vertical="top"/>
    </xf>
    <xf numFmtId="164" fontId="4" fillId="0" borderId="0" xfId="0" applyNumberFormat="1" applyFont="1"/>
    <xf numFmtId="49" fontId="9" fillId="3" borderId="2" xfId="0" applyNumberFormat="1" applyFont="1" applyFill="1" applyBorder="1" applyAlignment="1">
      <alignment horizontal="right"/>
    </xf>
    <xf numFmtId="0" fontId="4" fillId="0" borderId="1" xfId="0" applyNumberFormat="1" applyFont="1" applyBorder="1"/>
    <xf numFmtId="0" fontId="5" fillId="0" borderId="0" xfId="0" applyFont="1" applyAlignment="1">
      <alignment horizontal="justify" vertical="top"/>
    </xf>
    <xf numFmtId="0" fontId="26" fillId="0" borderId="0" xfId="0" applyFont="1" applyAlignment="1">
      <alignment horizontal="justify" vertical="top" wrapText="1"/>
    </xf>
  </cellXfs>
  <cellStyles count="5">
    <cellStyle name="Millares" xfId="4" builtinId="3"/>
    <cellStyle name="Millares 2" xfId="2"/>
    <cellStyle name="Normal" xfId="0" builtinId="0"/>
    <cellStyle name="Normal 2" xfId="1"/>
    <cellStyle name="Normal 3" xfId="3"/>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3:F70"/>
  <sheetViews>
    <sheetView tabSelected="1" topLeftCell="A62" workbookViewId="0">
      <selection activeCell="C70" sqref="C70"/>
    </sheetView>
  </sheetViews>
  <sheetFormatPr baseColWidth="10" defaultRowHeight="15"/>
  <cols>
    <col min="1" max="1" width="15.5703125" customWidth="1"/>
    <col min="2" max="2" width="14.7109375" customWidth="1"/>
    <col min="3" max="3" width="57.42578125" customWidth="1"/>
    <col min="4" max="4" width="21.28515625" customWidth="1"/>
    <col min="5" max="5" width="19.42578125" customWidth="1"/>
    <col min="6" max="6" width="21" customWidth="1"/>
  </cols>
  <sheetData>
    <row r="3" spans="1:6">
      <c r="A3" s="45" t="s">
        <v>13</v>
      </c>
      <c r="B3" s="1" t="s">
        <v>0</v>
      </c>
      <c r="C3" s="2"/>
      <c r="D3" s="46"/>
      <c r="E3" s="47"/>
      <c r="F3" s="48"/>
    </row>
    <row r="4" spans="1:6">
      <c r="A4" s="49" t="s">
        <v>1</v>
      </c>
      <c r="B4" s="50" t="s">
        <v>2</v>
      </c>
      <c r="C4" s="51" t="s">
        <v>3</v>
      </c>
      <c r="D4" s="52" t="s">
        <v>4</v>
      </c>
      <c r="E4" s="53"/>
      <c r="F4" s="54"/>
    </row>
    <row r="5" spans="1:6">
      <c r="A5" s="55"/>
      <c r="B5" s="56" t="s">
        <v>7</v>
      </c>
      <c r="C5" s="56"/>
      <c r="D5" s="57"/>
      <c r="E5" s="58"/>
      <c r="F5" s="59"/>
    </row>
    <row r="6" spans="1:6">
      <c r="A6" s="3">
        <v>43040</v>
      </c>
      <c r="B6" s="4"/>
      <c r="C6" s="5" t="s">
        <v>14</v>
      </c>
      <c r="D6" s="6"/>
      <c r="E6" s="60"/>
      <c r="F6" s="16">
        <v>531357.79</v>
      </c>
    </row>
    <row r="7" spans="1:6" ht="24.75">
      <c r="A7" s="3">
        <v>43040</v>
      </c>
      <c r="B7" s="10" t="s">
        <v>9</v>
      </c>
      <c r="C7" s="12" t="s">
        <v>15</v>
      </c>
      <c r="D7" s="68">
        <v>2430</v>
      </c>
      <c r="E7" s="60"/>
      <c r="F7" s="16">
        <f>F6+D7-E7</f>
        <v>533787.79</v>
      </c>
    </row>
    <row r="8" spans="1:6" ht="24.75">
      <c r="A8" s="3">
        <v>43040</v>
      </c>
      <c r="B8" s="10" t="s">
        <v>9</v>
      </c>
      <c r="C8" s="12" t="s">
        <v>16</v>
      </c>
      <c r="D8" s="68">
        <v>5892.88</v>
      </c>
      <c r="E8" s="62"/>
      <c r="F8" s="16">
        <f>F7+D8-E8</f>
        <v>539680.67000000004</v>
      </c>
    </row>
    <row r="9" spans="1:6" ht="60.75">
      <c r="A9" s="3">
        <v>43040</v>
      </c>
      <c r="B9" s="10" t="s">
        <v>9</v>
      </c>
      <c r="C9" s="7" t="s">
        <v>17</v>
      </c>
      <c r="D9" s="63">
        <v>1934</v>
      </c>
      <c r="E9" s="64"/>
      <c r="F9" s="16">
        <f t="shared" ref="F9:F44" si="0">F8+D9-E9</f>
        <v>541614.67000000004</v>
      </c>
    </row>
    <row r="10" spans="1:6" ht="60.75">
      <c r="A10" s="3">
        <v>43040</v>
      </c>
      <c r="B10" s="10" t="s">
        <v>9</v>
      </c>
      <c r="C10" s="12" t="s">
        <v>18</v>
      </c>
      <c r="D10" s="63">
        <v>1700</v>
      </c>
      <c r="E10" s="65"/>
      <c r="F10" s="16">
        <f t="shared" si="0"/>
        <v>543314.67000000004</v>
      </c>
    </row>
    <row r="11" spans="1:6" ht="108.75">
      <c r="A11" s="3">
        <v>43041</v>
      </c>
      <c r="B11" s="10" t="s">
        <v>9</v>
      </c>
      <c r="C11" s="7" t="s">
        <v>19</v>
      </c>
      <c r="D11" s="68">
        <v>1976</v>
      </c>
      <c r="E11" s="66"/>
      <c r="F11" s="16">
        <f t="shared" si="0"/>
        <v>545290.67000000004</v>
      </c>
    </row>
    <row r="12" spans="1:6">
      <c r="A12" s="3"/>
      <c r="B12" s="10">
        <v>14825</v>
      </c>
      <c r="C12" s="7" t="s">
        <v>8</v>
      </c>
      <c r="D12" s="68"/>
      <c r="E12" s="66">
        <v>0.01</v>
      </c>
      <c r="F12" s="16">
        <f t="shared" si="0"/>
        <v>545290.66</v>
      </c>
    </row>
    <row r="13" spans="1:6" ht="48.75">
      <c r="A13" s="3">
        <v>43042</v>
      </c>
      <c r="B13" s="10">
        <v>14826</v>
      </c>
      <c r="C13" s="9" t="s">
        <v>20</v>
      </c>
      <c r="D13" s="61"/>
      <c r="E13" s="70">
        <v>41349</v>
      </c>
      <c r="F13" s="16">
        <f t="shared" si="0"/>
        <v>503941.66000000003</v>
      </c>
    </row>
    <row r="14" spans="1:6" ht="84.75">
      <c r="A14" s="3">
        <v>43042</v>
      </c>
      <c r="B14" s="10">
        <v>14827</v>
      </c>
      <c r="C14" s="7" t="s">
        <v>21</v>
      </c>
      <c r="D14" s="6"/>
      <c r="E14" s="69">
        <v>56500</v>
      </c>
      <c r="F14" s="16">
        <f t="shared" si="0"/>
        <v>447441.66000000003</v>
      </c>
    </row>
    <row r="15" spans="1:6" ht="36.75">
      <c r="A15" s="3">
        <v>43042</v>
      </c>
      <c r="B15" s="10">
        <v>14828</v>
      </c>
      <c r="C15" s="9" t="s">
        <v>22</v>
      </c>
      <c r="D15" s="61"/>
      <c r="E15" s="62">
        <v>5000</v>
      </c>
      <c r="F15" s="16">
        <f t="shared" si="0"/>
        <v>442441.66000000003</v>
      </c>
    </row>
    <row r="16" spans="1:6" ht="48.75">
      <c r="A16" s="3">
        <v>43042</v>
      </c>
      <c r="B16" s="10">
        <v>14829</v>
      </c>
      <c r="C16" s="72" t="s">
        <v>23</v>
      </c>
      <c r="D16" s="61"/>
      <c r="E16" s="70">
        <v>31663</v>
      </c>
      <c r="F16" s="16">
        <f t="shared" si="0"/>
        <v>410778.66000000003</v>
      </c>
    </row>
    <row r="17" spans="1:6" ht="48.75">
      <c r="A17" s="3">
        <v>43042</v>
      </c>
      <c r="B17" s="10">
        <v>14830</v>
      </c>
      <c r="C17" s="72" t="s">
        <v>24</v>
      </c>
      <c r="D17" s="61"/>
      <c r="E17" s="70">
        <v>15802</v>
      </c>
      <c r="F17" s="16">
        <f t="shared" si="0"/>
        <v>394976.66000000003</v>
      </c>
    </row>
    <row r="18" spans="1:6" ht="48.75">
      <c r="A18" s="3">
        <v>43042</v>
      </c>
      <c r="B18" s="10">
        <v>14831</v>
      </c>
      <c r="C18" s="72" t="s">
        <v>25</v>
      </c>
      <c r="D18" s="61"/>
      <c r="E18" s="70">
        <v>10282</v>
      </c>
      <c r="F18" s="16">
        <f t="shared" si="0"/>
        <v>384694.66000000003</v>
      </c>
    </row>
    <row r="19" spans="1:6" ht="48.75">
      <c r="A19" s="3">
        <v>43042</v>
      </c>
      <c r="B19" s="10">
        <v>14832</v>
      </c>
      <c r="C19" s="72" t="s">
        <v>26</v>
      </c>
      <c r="D19" s="61"/>
      <c r="E19" s="70">
        <v>8293</v>
      </c>
      <c r="F19" s="16">
        <f t="shared" si="0"/>
        <v>376401.66000000003</v>
      </c>
    </row>
    <row r="20" spans="1:6">
      <c r="A20" s="3">
        <v>43046</v>
      </c>
      <c r="B20" s="10">
        <v>14833</v>
      </c>
      <c r="C20" s="71" t="s">
        <v>8</v>
      </c>
      <c r="D20" s="61"/>
      <c r="E20" s="66">
        <v>0.01</v>
      </c>
      <c r="F20" s="16">
        <f t="shared" si="0"/>
        <v>376401.65</v>
      </c>
    </row>
    <row r="21" spans="1:6" ht="60.75">
      <c r="A21" s="13" t="s">
        <v>27</v>
      </c>
      <c r="B21" s="10">
        <v>14834</v>
      </c>
      <c r="C21" s="73" t="s">
        <v>28</v>
      </c>
      <c r="D21" s="61"/>
      <c r="E21" s="62">
        <v>62640</v>
      </c>
      <c r="F21" s="16">
        <f t="shared" si="0"/>
        <v>313761.65000000002</v>
      </c>
    </row>
    <row r="22" spans="1:6" ht="48.75">
      <c r="A22" s="13" t="s">
        <v>27</v>
      </c>
      <c r="B22" s="10">
        <v>14835</v>
      </c>
      <c r="C22" s="8" t="s">
        <v>29</v>
      </c>
      <c r="D22" s="61"/>
      <c r="E22" s="62">
        <v>31860</v>
      </c>
      <c r="F22" s="16">
        <f t="shared" si="0"/>
        <v>281901.65000000002</v>
      </c>
    </row>
    <row r="23" spans="1:6" ht="36.75">
      <c r="A23" s="11">
        <v>43048</v>
      </c>
      <c r="B23" s="10">
        <v>14836</v>
      </c>
      <c r="C23" s="7" t="s">
        <v>30</v>
      </c>
      <c r="D23" s="61"/>
      <c r="E23" s="62">
        <v>17146.61</v>
      </c>
      <c r="F23" s="16">
        <f t="shared" si="0"/>
        <v>264755.04000000004</v>
      </c>
    </row>
    <row r="24" spans="1:6" ht="36.75">
      <c r="A24" s="11">
        <v>43049</v>
      </c>
      <c r="B24" s="10">
        <v>14837</v>
      </c>
      <c r="C24" s="7" t="s">
        <v>31</v>
      </c>
      <c r="D24" s="68"/>
      <c r="E24" s="62">
        <v>3049.31</v>
      </c>
      <c r="F24" s="16">
        <f t="shared" si="0"/>
        <v>261705.73000000004</v>
      </c>
    </row>
    <row r="25" spans="1:6" ht="72.75">
      <c r="A25" s="11">
        <v>43049</v>
      </c>
      <c r="B25" s="10" t="s">
        <v>32</v>
      </c>
      <c r="C25" s="9" t="s">
        <v>33</v>
      </c>
      <c r="D25" s="6"/>
      <c r="E25" s="62">
        <v>19168</v>
      </c>
      <c r="F25" s="16">
        <f t="shared" si="0"/>
        <v>242537.73000000004</v>
      </c>
    </row>
    <row r="26" spans="1:6" ht="60.75">
      <c r="A26" s="11">
        <v>43049</v>
      </c>
      <c r="B26" s="10" t="s">
        <v>34</v>
      </c>
      <c r="C26" s="7" t="s">
        <v>35</v>
      </c>
      <c r="D26" s="6"/>
      <c r="E26" s="62">
        <v>62296</v>
      </c>
      <c r="F26" s="16">
        <f t="shared" si="0"/>
        <v>180241.73000000004</v>
      </c>
    </row>
    <row r="27" spans="1:6" ht="60.75">
      <c r="A27" s="11">
        <v>43049</v>
      </c>
      <c r="B27" s="10" t="s">
        <v>36</v>
      </c>
      <c r="C27" s="7" t="s">
        <v>37</v>
      </c>
      <c r="D27" s="6"/>
      <c r="E27" s="62">
        <v>52712</v>
      </c>
      <c r="F27" s="16">
        <f t="shared" si="0"/>
        <v>127529.73000000004</v>
      </c>
    </row>
    <row r="28" spans="1:6" ht="60.75">
      <c r="A28" s="11">
        <v>43052</v>
      </c>
      <c r="B28" s="10">
        <v>14838</v>
      </c>
      <c r="C28" s="7" t="s">
        <v>38</v>
      </c>
      <c r="D28" s="6"/>
      <c r="E28" s="62">
        <v>5500</v>
      </c>
      <c r="F28" s="16">
        <f t="shared" si="0"/>
        <v>122029.73000000004</v>
      </c>
    </row>
    <row r="29" spans="1:6" ht="60.75">
      <c r="A29" s="11">
        <v>43052</v>
      </c>
      <c r="B29" s="10">
        <v>14839</v>
      </c>
      <c r="C29" s="8" t="s">
        <v>39</v>
      </c>
      <c r="D29" s="61"/>
      <c r="E29" s="65">
        <v>36580</v>
      </c>
      <c r="F29" s="16">
        <f t="shared" si="0"/>
        <v>85449.73000000004</v>
      </c>
    </row>
    <row r="30" spans="1:6" ht="84.75">
      <c r="A30" s="11">
        <v>43052</v>
      </c>
      <c r="B30" s="10">
        <v>14840</v>
      </c>
      <c r="C30" s="7" t="s">
        <v>40</v>
      </c>
      <c r="D30" s="6"/>
      <c r="E30" s="62">
        <v>25252</v>
      </c>
      <c r="F30" s="16">
        <f t="shared" si="0"/>
        <v>60197.73000000004</v>
      </c>
    </row>
    <row r="31" spans="1:6" ht="102.75">
      <c r="A31" s="11">
        <v>43053</v>
      </c>
      <c r="B31" s="10">
        <v>14841</v>
      </c>
      <c r="C31" s="74" t="s">
        <v>41</v>
      </c>
      <c r="D31" s="6"/>
      <c r="E31" s="62">
        <v>2505.9699999999998</v>
      </c>
      <c r="F31" s="16">
        <f t="shared" si="0"/>
        <v>57691.760000000038</v>
      </c>
    </row>
    <row r="32" spans="1:6" ht="48.75">
      <c r="A32" s="11">
        <v>43053</v>
      </c>
      <c r="B32" s="10" t="s">
        <v>9</v>
      </c>
      <c r="C32" s="15" t="s">
        <v>42</v>
      </c>
      <c r="D32" s="68">
        <v>1470</v>
      </c>
      <c r="E32" s="62"/>
      <c r="F32" s="16">
        <f t="shared" si="0"/>
        <v>59161.760000000038</v>
      </c>
    </row>
    <row r="33" spans="1:6">
      <c r="A33" s="11">
        <v>43054</v>
      </c>
      <c r="B33" s="10">
        <v>14842</v>
      </c>
      <c r="C33" s="75" t="s">
        <v>43</v>
      </c>
      <c r="D33" s="76"/>
      <c r="E33" s="62">
        <v>0.01</v>
      </c>
      <c r="F33" s="16">
        <f t="shared" si="0"/>
        <v>59161.750000000036</v>
      </c>
    </row>
    <row r="34" spans="1:6" ht="120.75">
      <c r="A34" s="77">
        <v>43061</v>
      </c>
      <c r="B34" s="14">
        <v>14843</v>
      </c>
      <c r="C34" s="78" t="s">
        <v>44</v>
      </c>
      <c r="D34" s="79"/>
      <c r="E34" s="80">
        <v>62640</v>
      </c>
      <c r="F34" s="16">
        <f t="shared" si="0"/>
        <v>-3478.2499999999636</v>
      </c>
    </row>
    <row r="35" spans="1:6" ht="72.75">
      <c r="A35" s="77">
        <v>43061</v>
      </c>
      <c r="B35" s="14">
        <v>14844</v>
      </c>
      <c r="C35" s="81" t="s">
        <v>45</v>
      </c>
      <c r="D35" s="79"/>
      <c r="E35" s="80">
        <v>23040</v>
      </c>
      <c r="F35" s="16">
        <f t="shared" si="0"/>
        <v>-26518.249999999964</v>
      </c>
    </row>
    <row r="36" spans="1:6" ht="60">
      <c r="A36" s="77"/>
      <c r="B36" s="14">
        <v>14845</v>
      </c>
      <c r="C36" s="82" t="s">
        <v>46</v>
      </c>
      <c r="D36" s="79"/>
      <c r="E36" s="80">
        <v>29700</v>
      </c>
      <c r="F36" s="16">
        <f t="shared" si="0"/>
        <v>-56218.249999999964</v>
      </c>
    </row>
    <row r="37" spans="1:6">
      <c r="A37" s="77"/>
      <c r="B37" s="14">
        <v>14846</v>
      </c>
      <c r="C37" s="83" t="s">
        <v>43</v>
      </c>
      <c r="D37" s="79"/>
      <c r="E37" s="80">
        <v>0.01</v>
      </c>
      <c r="F37" s="16">
        <f t="shared" si="0"/>
        <v>-56218.259999999966</v>
      </c>
    </row>
    <row r="38" spans="1:6" ht="77.25">
      <c r="A38" s="11">
        <v>43061</v>
      </c>
      <c r="B38" s="10">
        <v>14847</v>
      </c>
      <c r="C38" s="84" t="s">
        <v>47</v>
      </c>
      <c r="D38" s="85"/>
      <c r="E38" s="86">
        <v>28167</v>
      </c>
      <c r="F38" s="16">
        <f t="shared" si="0"/>
        <v>-84385.259999999966</v>
      </c>
    </row>
    <row r="39" spans="1:6" ht="48.75">
      <c r="A39" s="11"/>
      <c r="B39" s="14"/>
      <c r="C39" s="7" t="s">
        <v>48</v>
      </c>
      <c r="D39" s="85"/>
      <c r="E39" s="62">
        <v>10000</v>
      </c>
      <c r="F39" s="16">
        <f t="shared" si="0"/>
        <v>-94385.259999999966</v>
      </c>
    </row>
    <row r="40" spans="1:6" ht="15.75">
      <c r="A40" s="87" t="s">
        <v>49</v>
      </c>
      <c r="B40" s="88" t="s">
        <v>50</v>
      </c>
      <c r="C40" s="89" t="s">
        <v>51</v>
      </c>
      <c r="D40" s="16">
        <v>150000</v>
      </c>
      <c r="E40" s="90"/>
      <c r="F40" s="16">
        <f t="shared" si="0"/>
        <v>55614.740000000034</v>
      </c>
    </row>
    <row r="41" spans="1:6" ht="84.75">
      <c r="A41" s="11">
        <v>43067</v>
      </c>
      <c r="B41" s="10" t="s">
        <v>9</v>
      </c>
      <c r="C41" s="17" t="s">
        <v>52</v>
      </c>
      <c r="D41" s="68">
        <v>1805</v>
      </c>
      <c r="E41" s="64"/>
      <c r="F41" s="16">
        <f t="shared" si="0"/>
        <v>57419.740000000034</v>
      </c>
    </row>
    <row r="42" spans="1:6" ht="48">
      <c r="A42" s="11">
        <v>43070</v>
      </c>
      <c r="B42" s="91">
        <v>14849</v>
      </c>
      <c r="C42" s="106" t="s">
        <v>73</v>
      </c>
      <c r="D42" s="92"/>
      <c r="E42" s="64">
        <v>14975.6</v>
      </c>
      <c r="F42" s="16">
        <f t="shared" si="0"/>
        <v>42444.140000000036</v>
      </c>
    </row>
    <row r="43" spans="1:6" ht="97.5" customHeight="1">
      <c r="A43" s="77">
        <v>43070</v>
      </c>
      <c r="B43" s="14">
        <v>14850</v>
      </c>
      <c r="C43" s="107" t="s">
        <v>74</v>
      </c>
      <c r="D43" s="93"/>
      <c r="E43" s="94">
        <v>13500</v>
      </c>
      <c r="F43" s="16">
        <f t="shared" si="0"/>
        <v>28944.140000000036</v>
      </c>
    </row>
    <row r="44" spans="1:6">
      <c r="A44" s="11"/>
      <c r="B44" s="8"/>
      <c r="C44" s="15" t="s">
        <v>53</v>
      </c>
      <c r="E44" s="62">
        <v>6800</v>
      </c>
      <c r="F44" s="16">
        <f t="shared" si="0"/>
        <v>22144.140000000036</v>
      </c>
    </row>
    <row r="45" spans="1:6">
      <c r="A45" s="11"/>
      <c r="B45" s="4"/>
      <c r="C45" s="12"/>
      <c r="D45" s="69">
        <f>SUM(D6:D43)</f>
        <v>167207.88</v>
      </c>
      <c r="E45" s="69">
        <f>SUM(E6:E44)</f>
        <v>676421.52999999991</v>
      </c>
      <c r="F45" s="16"/>
    </row>
    <row r="52" spans="1:6">
      <c r="A52" s="18" t="s">
        <v>54</v>
      </c>
      <c r="B52" s="18" t="s">
        <v>10</v>
      </c>
      <c r="C52" s="19"/>
      <c r="D52" s="20"/>
      <c r="E52" s="21"/>
      <c r="F52" s="22"/>
    </row>
    <row r="53" spans="1:6">
      <c r="A53" s="23" t="s">
        <v>1</v>
      </c>
      <c r="B53" s="24" t="s">
        <v>11</v>
      </c>
      <c r="C53" s="25" t="s">
        <v>3</v>
      </c>
      <c r="D53" s="26" t="s">
        <v>4</v>
      </c>
      <c r="E53" s="27" t="s">
        <v>5</v>
      </c>
      <c r="F53" s="28" t="s">
        <v>6</v>
      </c>
    </row>
    <row r="54" spans="1:6">
      <c r="A54" s="29">
        <v>43040</v>
      </c>
      <c r="B54" s="30"/>
      <c r="C54" s="31" t="s">
        <v>55</v>
      </c>
      <c r="D54" s="32"/>
      <c r="E54" s="33"/>
      <c r="F54" s="34">
        <v>571358.07999999996</v>
      </c>
    </row>
    <row r="55" spans="1:6" ht="34.5">
      <c r="A55" s="35">
        <v>43049</v>
      </c>
      <c r="B55" s="36" t="s">
        <v>56</v>
      </c>
      <c r="C55" s="43" t="s">
        <v>57</v>
      </c>
      <c r="D55" s="37"/>
      <c r="E55" s="95">
        <v>30230</v>
      </c>
      <c r="F55" s="34">
        <f>F54+D55-E55</f>
        <v>541128.07999999996</v>
      </c>
    </row>
    <row r="56" spans="1:6" ht="34.5">
      <c r="A56" s="35">
        <v>43052</v>
      </c>
      <c r="B56" s="36" t="s">
        <v>58</v>
      </c>
      <c r="C56" s="40" t="s">
        <v>59</v>
      </c>
      <c r="D56" s="37"/>
      <c r="E56" s="38">
        <v>15660</v>
      </c>
      <c r="F56" s="34">
        <f t="shared" ref="F56:F64" si="1">F55+D56-E56</f>
        <v>525468.07999999996</v>
      </c>
    </row>
    <row r="57" spans="1:6">
      <c r="A57" s="39"/>
      <c r="B57" s="36" t="s">
        <v>60</v>
      </c>
      <c r="C57" s="42" t="s">
        <v>8</v>
      </c>
      <c r="D57" s="41"/>
      <c r="E57" s="96">
        <v>0.01</v>
      </c>
      <c r="F57" s="34">
        <f t="shared" si="1"/>
        <v>525468.06999999995</v>
      </c>
    </row>
    <row r="58" spans="1:6" ht="57">
      <c r="A58" s="11">
        <v>43056</v>
      </c>
      <c r="B58" s="36" t="s">
        <v>61</v>
      </c>
      <c r="C58" s="97" t="s">
        <v>62</v>
      </c>
      <c r="D58" s="68"/>
      <c r="E58" s="62">
        <v>27280</v>
      </c>
      <c r="F58" s="34">
        <f t="shared" si="1"/>
        <v>498188.06999999995</v>
      </c>
    </row>
    <row r="59" spans="1:6" ht="57">
      <c r="A59" s="11">
        <v>43056</v>
      </c>
      <c r="B59" s="36" t="s">
        <v>63</v>
      </c>
      <c r="C59" s="97" t="s">
        <v>64</v>
      </c>
      <c r="D59" s="6"/>
      <c r="E59" s="62">
        <v>48527.5</v>
      </c>
      <c r="F59" s="34">
        <f t="shared" si="1"/>
        <v>449660.56999999995</v>
      </c>
    </row>
    <row r="60" spans="1:6" ht="57">
      <c r="A60" s="11">
        <v>43059</v>
      </c>
      <c r="B60" s="36" t="s">
        <v>65</v>
      </c>
      <c r="C60" s="98" t="s">
        <v>66</v>
      </c>
      <c r="D60" s="99"/>
      <c r="E60" s="38">
        <v>27090</v>
      </c>
      <c r="F60" s="34">
        <f t="shared" si="1"/>
        <v>422570.56999999995</v>
      </c>
    </row>
    <row r="61" spans="1:6" ht="57">
      <c r="A61" s="11">
        <v>43059</v>
      </c>
      <c r="B61" s="36" t="s">
        <v>67</v>
      </c>
      <c r="C61" s="98" t="s">
        <v>68</v>
      </c>
      <c r="D61" s="6"/>
      <c r="E61" s="62">
        <v>13500</v>
      </c>
      <c r="F61" s="34">
        <f t="shared" si="1"/>
        <v>409070.56999999995</v>
      </c>
    </row>
    <row r="62" spans="1:6" ht="57">
      <c r="A62" s="11">
        <v>43059</v>
      </c>
      <c r="B62" s="36" t="s">
        <v>69</v>
      </c>
      <c r="C62" s="98" t="s">
        <v>70</v>
      </c>
      <c r="D62" s="99"/>
      <c r="E62" s="62">
        <v>21240</v>
      </c>
      <c r="F62" s="34">
        <f t="shared" si="1"/>
        <v>387830.56999999995</v>
      </c>
    </row>
    <row r="63" spans="1:6" ht="45.75">
      <c r="A63" s="100"/>
      <c r="B63" s="101"/>
      <c r="C63" s="98" t="s">
        <v>71</v>
      </c>
      <c r="D63" s="102"/>
      <c r="E63" s="67"/>
      <c r="F63" s="34">
        <f t="shared" si="1"/>
        <v>387830.56999999995</v>
      </c>
    </row>
    <row r="64" spans="1:6">
      <c r="A64" s="100"/>
      <c r="B64" s="101"/>
      <c r="C64" s="97" t="s">
        <v>72</v>
      </c>
      <c r="D64" s="102"/>
      <c r="E64" s="103">
        <v>646.9</v>
      </c>
      <c r="F64" s="34">
        <f t="shared" si="1"/>
        <v>387183.66999999993</v>
      </c>
    </row>
    <row r="65" spans="1:6">
      <c r="A65" s="87"/>
      <c r="B65" s="104"/>
      <c r="C65" s="97"/>
      <c r="D65" s="105"/>
      <c r="E65" s="67">
        <f>SUM(E54:E64)</f>
        <v>184174.41</v>
      </c>
      <c r="F65" s="16"/>
    </row>
    <row r="70" spans="1:6">
      <c r="C70" s="44" t="s">
        <v>12</v>
      </c>
      <c r="D70" s="44">
        <v>4304556.4400000004</v>
      </c>
    </row>
  </sheetData>
  <pageMargins left="0.7" right="0.7" top="0.75" bottom="0.75" header="0.3" footer="0.3"/>
  <pageSetup paperSize="5"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RosannaPC</dc:creator>
  <cp:lastModifiedBy>RosannaPC</cp:lastModifiedBy>
  <dcterms:created xsi:type="dcterms:W3CDTF">2017-09-06T19:02:47Z</dcterms:created>
  <dcterms:modified xsi:type="dcterms:W3CDTF">2017-12-01T21:07:59Z</dcterms:modified>
</cp:coreProperties>
</file>