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len Ramírez\Desktop\"/>
    </mc:Choice>
  </mc:AlternateContent>
  <xr:revisionPtr revIDLastSave="0" documentId="13_ncr:1_{0D2EA41E-A94D-42B1-B937-DEC8B23329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 X P - JULIO- 2022.CGRD " sheetId="295" r:id="rId1"/>
    <sheet name="C X P - JULIO- 2022 " sheetId="294" r:id="rId2"/>
    <sheet name="CXP - JULIO - 2022 " sheetId="293" r:id="rId3"/>
    <sheet name="CXP - JUNIO - 2022" sheetId="291" r:id="rId4"/>
    <sheet name="C X P - JUNIO- 2022" sheetId="290" r:id="rId5"/>
    <sheet name="C X P - JUNIO- 2022.CGRD" sheetId="292" r:id="rId6"/>
  </sheets>
  <definedNames>
    <definedName name="_xlnm._FilterDatabase" localSheetId="1" hidden="1">'C X P - JULIO- 2022 '!$A$6:$FRP$27</definedName>
    <definedName name="_xlnm._FilterDatabase" localSheetId="0" hidden="1">'C X P - JULIO- 2022.CGRD '!$A$8:$FRP$29</definedName>
    <definedName name="_xlnm._FilterDatabase" localSheetId="4" hidden="1">'C X P - JUNIO- 2022'!$A$5:$FRR$29</definedName>
    <definedName name="_xlnm._FilterDatabase" localSheetId="5" hidden="1">'C X P - JUNIO- 2022.CGRD'!$A$5:$FRP$29</definedName>
    <definedName name="_xlnm._FilterDatabase" localSheetId="2" hidden="1">'CXP - JULIO - 2022 '!$A$6:$K$14</definedName>
    <definedName name="_xlnm._FilterDatabase" localSheetId="3" hidden="1">'CXP - JUNIO - 2022'!$A$6:$K$14</definedName>
    <definedName name="_xlnm.Print_Area" localSheetId="1">'C X P - JULIO- 2022 '!$A$2:$J$33</definedName>
    <definedName name="_xlnm.Print_Area" localSheetId="0">'C X P - JULIO- 2022.CGRD '!$C$4:$K$38</definedName>
    <definedName name="_xlnm.Print_Area" localSheetId="4">'C X P - JUNIO- 2022'!$C$1:$L$35</definedName>
    <definedName name="_xlnm.Print_Area" localSheetId="5">'C X P - JUNIO- 2022.CGRD'!$C$1:$K$38</definedName>
    <definedName name="_xlnm.Print_Titles" localSheetId="1">'C X P - JULIO- 2022 '!$2:$6</definedName>
    <definedName name="_xlnm.Print_Titles" localSheetId="0">'C X P - JULIO- 2022.CGRD '!$4:$8</definedName>
    <definedName name="_xlnm.Print_Titles" localSheetId="4">'C X P - JUNIO- 2022'!$1:$5</definedName>
    <definedName name="_xlnm.Print_Titles" localSheetId="5">'C X P - JUNIO- 2022.CGRD'!$1:$5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94" l="1"/>
  <c r="H25" i="295"/>
  <c r="G25" i="295"/>
  <c r="F25" i="295"/>
  <c r="E25" i="295"/>
  <c r="D25" i="295"/>
  <c r="C25" i="295"/>
  <c r="H24" i="295"/>
  <c r="G24" i="295"/>
  <c r="F24" i="295"/>
  <c r="E24" i="295"/>
  <c r="D24" i="295"/>
  <c r="C24" i="295"/>
  <c r="I23" i="295"/>
  <c r="H23" i="295"/>
  <c r="G23" i="295"/>
  <c r="F23" i="295"/>
  <c r="E23" i="295"/>
  <c r="D23" i="295"/>
  <c r="C23" i="295"/>
  <c r="I22" i="295"/>
  <c r="H22" i="295"/>
  <c r="G22" i="295"/>
  <c r="F22" i="295"/>
  <c r="E22" i="295"/>
  <c r="D22" i="295"/>
  <c r="C22" i="295"/>
  <c r="I21" i="295"/>
  <c r="H21" i="295"/>
  <c r="G21" i="295"/>
  <c r="F21" i="295"/>
  <c r="E21" i="295"/>
  <c r="D21" i="295"/>
  <c r="C21" i="295"/>
  <c r="I20" i="295"/>
  <c r="H20" i="295"/>
  <c r="G20" i="295"/>
  <c r="F20" i="295"/>
  <c r="E20" i="295"/>
  <c r="D20" i="295"/>
  <c r="C20" i="295"/>
  <c r="I19" i="295"/>
  <c r="H19" i="295"/>
  <c r="G19" i="295"/>
  <c r="F19" i="295"/>
  <c r="E19" i="295"/>
  <c r="D19" i="295"/>
  <c r="C19" i="295"/>
  <c r="I18" i="295"/>
  <c r="H18" i="295"/>
  <c r="G18" i="295"/>
  <c r="F18" i="295"/>
  <c r="E18" i="295"/>
  <c r="D18" i="295"/>
  <c r="C18" i="295"/>
  <c r="I17" i="295"/>
  <c r="H17" i="295"/>
  <c r="G17" i="295"/>
  <c r="F17" i="295"/>
  <c r="E17" i="295"/>
  <c r="D17" i="295"/>
  <c r="C17" i="295"/>
  <c r="I16" i="295"/>
  <c r="H16" i="295"/>
  <c r="G16" i="295"/>
  <c r="F16" i="295"/>
  <c r="E16" i="295"/>
  <c r="D16" i="295"/>
  <c r="C16" i="295"/>
  <c r="I15" i="295"/>
  <c r="H15" i="295"/>
  <c r="G15" i="295"/>
  <c r="F15" i="295"/>
  <c r="E15" i="295"/>
  <c r="D15" i="295"/>
  <c r="C15" i="295"/>
  <c r="I14" i="295"/>
  <c r="H14" i="295"/>
  <c r="G14" i="295"/>
  <c r="F14" i="295"/>
  <c r="E14" i="295"/>
  <c r="D14" i="295"/>
  <c r="C14" i="295"/>
  <c r="I13" i="295"/>
  <c r="H13" i="295"/>
  <c r="G13" i="295"/>
  <c r="F13" i="295"/>
  <c r="E13" i="295"/>
  <c r="D13" i="295"/>
  <c r="C13" i="295"/>
  <c r="I12" i="295"/>
  <c r="H12" i="295"/>
  <c r="G12" i="295"/>
  <c r="F12" i="295"/>
  <c r="E12" i="295"/>
  <c r="D12" i="295"/>
  <c r="C12" i="295"/>
  <c r="I11" i="295"/>
  <c r="H11" i="295"/>
  <c r="G11" i="295"/>
  <c r="F11" i="295"/>
  <c r="E11" i="295"/>
  <c r="D11" i="295"/>
  <c r="C11" i="295"/>
  <c r="I10" i="295"/>
  <c r="H10" i="295"/>
  <c r="G10" i="295"/>
  <c r="F10" i="295"/>
  <c r="E10" i="295"/>
  <c r="D10" i="295"/>
  <c r="C10" i="295"/>
  <c r="I9" i="295"/>
  <c r="H9" i="295"/>
  <c r="G9" i="295"/>
  <c r="F9" i="295"/>
  <c r="E9" i="295"/>
  <c r="D9" i="295"/>
  <c r="C9" i="295"/>
  <c r="I51" i="294"/>
  <c r="F51" i="294"/>
  <c r="F50" i="294"/>
  <c r="F52" i="294" s="1"/>
  <c r="E27" i="294"/>
  <c r="D27" i="294"/>
  <c r="F26" i="294"/>
  <c r="F25" i="294"/>
  <c r="F24" i="294"/>
  <c r="F21" i="294"/>
  <c r="F20" i="294"/>
  <c r="F19" i="294"/>
  <c r="F18" i="294"/>
  <c r="F16" i="294"/>
  <c r="F15" i="294"/>
  <c r="F14" i="294"/>
  <c r="F13" i="294"/>
  <c r="F12" i="294"/>
  <c r="F56" i="294" s="1"/>
  <c r="F11" i="294"/>
  <c r="F10" i="294"/>
  <c r="F9" i="294"/>
  <c r="F8" i="294"/>
  <c r="F7" i="294"/>
  <c r="E15" i="293"/>
  <c r="G12" i="293"/>
  <c r="G7" i="293"/>
  <c r="H28" i="290"/>
  <c r="F29" i="290"/>
  <c r="G29" i="290"/>
  <c r="H29" i="290"/>
  <c r="H26" i="290"/>
  <c r="C8" i="292"/>
  <c r="D8" i="292"/>
  <c r="E8" i="292"/>
  <c r="F8" i="292"/>
  <c r="G8" i="292"/>
  <c r="H8" i="292"/>
  <c r="C9" i="292"/>
  <c r="D9" i="292"/>
  <c r="E9" i="292"/>
  <c r="F9" i="292"/>
  <c r="G9" i="292"/>
  <c r="H9" i="292"/>
  <c r="C10" i="292"/>
  <c r="D10" i="292"/>
  <c r="E10" i="292"/>
  <c r="F10" i="292"/>
  <c r="G10" i="292"/>
  <c r="H10" i="292"/>
  <c r="C11" i="292"/>
  <c r="D11" i="292"/>
  <c r="E11" i="292"/>
  <c r="F11" i="292"/>
  <c r="G11" i="292"/>
  <c r="H11" i="292"/>
  <c r="C12" i="292"/>
  <c r="D12" i="292"/>
  <c r="E12" i="292"/>
  <c r="F12" i="292"/>
  <c r="G12" i="292"/>
  <c r="H12" i="292"/>
  <c r="C13" i="292"/>
  <c r="D13" i="292"/>
  <c r="E13" i="292"/>
  <c r="F13" i="292"/>
  <c r="G13" i="292"/>
  <c r="H13" i="292"/>
  <c r="C14" i="292"/>
  <c r="D14" i="292"/>
  <c r="E14" i="292"/>
  <c r="F14" i="292"/>
  <c r="G14" i="292"/>
  <c r="H14" i="292"/>
  <c r="C15" i="292"/>
  <c r="D15" i="292"/>
  <c r="E15" i="292"/>
  <c r="F15" i="292"/>
  <c r="G15" i="292"/>
  <c r="H15" i="292"/>
  <c r="C16" i="292"/>
  <c r="D16" i="292"/>
  <c r="E16" i="292"/>
  <c r="F16" i="292"/>
  <c r="G16" i="292"/>
  <c r="H16" i="292"/>
  <c r="I16" i="292"/>
  <c r="C17" i="292"/>
  <c r="D17" i="292"/>
  <c r="E17" i="292"/>
  <c r="F17" i="292"/>
  <c r="G17" i="292"/>
  <c r="H17" i="292"/>
  <c r="C18" i="292"/>
  <c r="D18" i="292"/>
  <c r="E18" i="292"/>
  <c r="F18" i="292"/>
  <c r="G18" i="292"/>
  <c r="H18" i="292"/>
  <c r="C19" i="292"/>
  <c r="D19" i="292"/>
  <c r="E19" i="292"/>
  <c r="F19" i="292"/>
  <c r="G19" i="292"/>
  <c r="H19" i="292"/>
  <c r="C20" i="292"/>
  <c r="D20" i="292"/>
  <c r="E20" i="292"/>
  <c r="F20" i="292"/>
  <c r="G20" i="292"/>
  <c r="H20" i="292"/>
  <c r="C21" i="292"/>
  <c r="D21" i="292"/>
  <c r="E21" i="292"/>
  <c r="F21" i="292"/>
  <c r="G21" i="292"/>
  <c r="H21" i="292"/>
  <c r="C22" i="292"/>
  <c r="D22" i="292"/>
  <c r="E22" i="292"/>
  <c r="F22" i="292"/>
  <c r="G22" i="292"/>
  <c r="H22" i="292"/>
  <c r="C23" i="292"/>
  <c r="D23" i="292"/>
  <c r="E23" i="292"/>
  <c r="F23" i="292"/>
  <c r="G23" i="292"/>
  <c r="H23" i="292"/>
  <c r="C24" i="292"/>
  <c r="D24" i="292"/>
  <c r="E24" i="292"/>
  <c r="F24" i="292"/>
  <c r="G24" i="292"/>
  <c r="H24" i="292"/>
  <c r="C25" i="292"/>
  <c r="D25" i="292"/>
  <c r="E25" i="292"/>
  <c r="F25" i="292"/>
  <c r="G25" i="292"/>
  <c r="H25" i="292"/>
  <c r="C7" i="292"/>
  <c r="D7" i="292"/>
  <c r="E7" i="292"/>
  <c r="F7" i="292"/>
  <c r="G7" i="292"/>
  <c r="H7" i="292"/>
  <c r="G6" i="292"/>
  <c r="H6" i="292"/>
  <c r="F6" i="292"/>
  <c r="E6" i="292"/>
  <c r="D6" i="292"/>
  <c r="C6" i="292"/>
  <c r="E15" i="291"/>
  <c r="G12" i="291"/>
  <c r="G7" i="291"/>
  <c r="G15" i="291" s="1"/>
  <c r="H27" i="290"/>
  <c r="H25" i="290"/>
  <c r="I25" i="292" s="1"/>
  <c r="H24" i="290"/>
  <c r="I24" i="292" s="1"/>
  <c r="H22" i="290"/>
  <c r="I22" i="292" s="1"/>
  <c r="H20" i="290"/>
  <c r="I20" i="292" s="1"/>
  <c r="H19" i="290"/>
  <c r="I19" i="292" s="1"/>
  <c r="H18" i="290"/>
  <c r="I18" i="292" s="1"/>
  <c r="H17" i="290"/>
  <c r="I17" i="292" s="1"/>
  <c r="H15" i="290"/>
  <c r="I15" i="292" s="1"/>
  <c r="H14" i="290"/>
  <c r="I14" i="292" s="1"/>
  <c r="H13" i="290"/>
  <c r="I13" i="292" s="1"/>
  <c r="H12" i="290"/>
  <c r="I12" i="292" s="1"/>
  <c r="H11" i="290"/>
  <c r="H58" i="290" s="1"/>
  <c r="H10" i="290"/>
  <c r="I10" i="292" s="1"/>
  <c r="H9" i="290"/>
  <c r="I9" i="292" s="1"/>
  <c r="H8" i="290"/>
  <c r="I8" i="292" s="1"/>
  <c r="H7" i="290"/>
  <c r="I7" i="292" s="1"/>
  <c r="H6" i="290"/>
  <c r="I6" i="292" s="1"/>
  <c r="G15" i="293" l="1"/>
  <c r="I50" i="294"/>
  <c r="G29" i="295"/>
  <c r="H29" i="295"/>
  <c r="I29" i="295"/>
  <c r="I56" i="294"/>
  <c r="I58" i="294" s="1"/>
  <c r="F27" i="294"/>
  <c r="I52" i="294"/>
  <c r="K52" i="294" s="1"/>
  <c r="F57" i="294"/>
  <c r="F58" i="294" s="1"/>
  <c r="K58" i="294" s="1"/>
  <c r="I11" i="292"/>
  <c r="I29" i="292" s="1"/>
  <c r="H29" i="292"/>
  <c r="G29" i="292"/>
  <c r="H59" i="290"/>
  <c r="H60" i="290" s="1"/>
  <c r="K53" i="290"/>
  <c r="H53" i="290"/>
  <c r="K58" i="290"/>
  <c r="K60" i="290" s="1"/>
  <c r="K52" i="290"/>
  <c r="H52" i="290"/>
  <c r="K60" i="294" l="1"/>
  <c r="L60" i="294" s="1"/>
  <c r="K54" i="290"/>
  <c r="M60" i="290"/>
  <c r="H54" i="290"/>
  <c r="M54" i="290" l="1"/>
  <c r="M62" i="290" s="1"/>
  <c r="N62" i="290" s="1"/>
</calcChain>
</file>

<file path=xl/sharedStrings.xml><?xml version="1.0" encoding="utf-8"?>
<sst xmlns="http://schemas.openxmlformats.org/spreadsheetml/2006/main" count="519" uniqueCount="171">
  <si>
    <t xml:space="preserve">                                          </t>
  </si>
  <si>
    <t>CANT.</t>
  </si>
  <si>
    <t>FACTURA NUM.</t>
  </si>
  <si>
    <t>PROVEEDOR</t>
  </si>
  <si>
    <t>CONCEPTO</t>
  </si>
  <si>
    <t>MONTO</t>
  </si>
  <si>
    <t>PAGO/MES</t>
  </si>
  <si>
    <t>CONDICION PAGO</t>
  </si>
  <si>
    <t>FECHA FACTURA</t>
  </si>
  <si>
    <t>FECHA RECIBIDA</t>
  </si>
  <si>
    <t>OBSERVACIONES</t>
  </si>
  <si>
    <t>CONTRATO 001/14</t>
  </si>
  <si>
    <t>IDIAF</t>
  </si>
  <si>
    <t>Validación de Tecnologia para Incrementar la Pruductividad de la Batata</t>
  </si>
  <si>
    <t>1 Desembolso</t>
  </si>
  <si>
    <t>CONTRATO 012/14</t>
  </si>
  <si>
    <t xml:space="preserve">Desarrollo y validación de los Cultivares de Lechoza Roja para el Mercado de Exportación. </t>
  </si>
  <si>
    <t>1 Desembolsos</t>
  </si>
  <si>
    <t>CONTRATO 009/2014</t>
  </si>
  <si>
    <t>Comportamiento Varietal de Tomate y Ajies frente a las principales plagas artopodas en ambiente protegido.</t>
  </si>
  <si>
    <t>UASD</t>
  </si>
  <si>
    <t>CONTRATO 008/14</t>
  </si>
  <si>
    <t>ISA</t>
  </si>
  <si>
    <t>01/15/2014</t>
  </si>
  <si>
    <t>CONTRATO 017/13</t>
  </si>
  <si>
    <t>INTEC</t>
  </si>
  <si>
    <t>Cambio Uso de tierra Cuenca Rio Inoa.</t>
  </si>
  <si>
    <t>CONTRATO  065/13</t>
  </si>
  <si>
    <t>UNIVERSIDA APEC</t>
  </si>
  <si>
    <t>Desarrollo de un Sistema Hidromotriz no Convensional.</t>
  </si>
  <si>
    <t>CONTRATO 029/14</t>
  </si>
  <si>
    <t>PAULA VIRGINIA PEREZ PEREZ</t>
  </si>
  <si>
    <t>Doctorado en Empaque, Universidad de Michigan.</t>
  </si>
  <si>
    <t>CONTRATO 030/14</t>
  </si>
  <si>
    <t>NINOSKA JOSEFINA GOMEZ GANAO</t>
  </si>
  <si>
    <t>Maestria en Crop Sciences en alemania</t>
  </si>
  <si>
    <t>CONTRATO 031/14</t>
  </si>
  <si>
    <t>JENNY ROSA ELVIRA RODRIGUEZ JIMENEZ</t>
  </si>
  <si>
    <t>Doctorado en Ciencias con acentuación en Acentuación en Alimentos, Mexico.</t>
  </si>
  <si>
    <t>CONTRATO 033/14</t>
  </si>
  <si>
    <t>JOSUE DE LOS RIOS MERA</t>
  </si>
  <si>
    <t>Master en Crop sciences</t>
  </si>
  <si>
    <t>CONTRATO 034/14</t>
  </si>
  <si>
    <t>LAURA GLENYS POLANCO FLORIAN</t>
  </si>
  <si>
    <t>PhD en Ciencias en Ecologia de Manejo y Sistemas Tropicales</t>
  </si>
  <si>
    <t>CONTRATO 036/14</t>
  </si>
  <si>
    <t>SILFRANY RAFAEL OVALLES ESTRELLA</t>
  </si>
  <si>
    <t>Maestria en Industria Pecuaria Mencion Nutrición Animal, Universidad de Puerto Rico, Mayaguez.</t>
  </si>
  <si>
    <t>CONTRATO 044/14</t>
  </si>
  <si>
    <t>ANA ALTAGRACIA RODRIGUEZ TORRES</t>
  </si>
  <si>
    <t>Maestria en Tecnologia de Granos y Semillas</t>
  </si>
  <si>
    <t>CONTRATO 045/14</t>
  </si>
  <si>
    <t>FELIPE ELMY ERNESTO PEGUERO PEREZ</t>
  </si>
  <si>
    <t>PhD en Economia Agricola, Universidad de Luisiana, EE.UU.</t>
  </si>
  <si>
    <t>IICA</t>
  </si>
  <si>
    <t>TOTAL</t>
  </si>
  <si>
    <t>Director Adm. Y Financ.</t>
  </si>
  <si>
    <t>Ministro(a) o Administrador(a) de la Institucion</t>
  </si>
  <si>
    <t>BALANCE</t>
  </si>
  <si>
    <t>ADENDA 002/12</t>
  </si>
  <si>
    <t>Maestria en Manejo Integrado de Plagas  y Nutrición Animal.</t>
  </si>
  <si>
    <t>Un Desembolsos</t>
  </si>
  <si>
    <t>ADENDA 004/2012</t>
  </si>
  <si>
    <t>Evaluación, multiplicacion y adopcion de lineas avanzadas de habichuelas con resistencia a limitantes bioticas desarrolladas en el  proyecto Bean/Cowpea CRSP.</t>
  </si>
  <si>
    <t>ADENDA 03/12</t>
  </si>
  <si>
    <t>Determinacion de alternativas biologicas para el control de patogenos de suelos en la produccion de vegetales en invernaderos</t>
  </si>
  <si>
    <t>ADENDA 038/14</t>
  </si>
  <si>
    <t>Transferencia de tecnologias sobre manejo agronomico, cosecha y post-cosecha de variedades de yuca para merados dinamicos en el Cibao Central.</t>
  </si>
  <si>
    <t>ADENDA 040/14</t>
  </si>
  <si>
    <t>Transferencia de tecnologias para aumento y calidad de yuca para industrializacion fresca en stgo Rodriguez</t>
  </si>
  <si>
    <t>CONTRATO 006/12</t>
  </si>
  <si>
    <t>Transferencia de Tecnologia en el Cultivo de Habicuela en la Provincia Independencia.</t>
  </si>
  <si>
    <t>CONTRATO 010/12</t>
  </si>
  <si>
    <t>Transferencia de Tecnologia del sistema Intensivo el Cultivo Arrocero  (SICA) pa disminución del veneamiento y aumento de competitividad de dicho cultivo en la Rep. Dom.</t>
  </si>
  <si>
    <t>CONTRATO S/N/12</t>
  </si>
  <si>
    <t>JOSE R. BOLIVAR MERCEDES U.</t>
  </si>
  <si>
    <t>Maestria Gestion de Proyectos</t>
  </si>
  <si>
    <t>Encargado de la UAI</t>
  </si>
  <si>
    <t xml:space="preserve">   Encargado (a) de la UCI</t>
  </si>
  <si>
    <t>0 Desembolsos</t>
  </si>
  <si>
    <t>Evaluacion de secadora solar tipo Martinez Pinillo para madera en el Proyecto Restauración.</t>
  </si>
  <si>
    <t>ANGEL FERN. PEGUERO AGRAMONTE</t>
  </si>
  <si>
    <t>CONTRATO 021-2017</t>
  </si>
  <si>
    <t>P/realizacion deLicenciatura en Contabilidad en la Fundacion Educativa Oriental, INC.</t>
  </si>
  <si>
    <t>0  Desembolsos</t>
  </si>
  <si>
    <t>CONTRATO 009/13</t>
  </si>
  <si>
    <t>Generecion y Validacion de Tecnologias Sostenible para la  Nutricion Organica de Banano en  Azua.</t>
  </si>
  <si>
    <t xml:space="preserve">1 Desembolso </t>
  </si>
  <si>
    <t>04 Desembolsos</t>
  </si>
  <si>
    <t>9 Desembolsos</t>
  </si>
  <si>
    <t>CONTRATO 016-2019</t>
  </si>
  <si>
    <t>CONTRATO 017-2019</t>
  </si>
  <si>
    <t>JULIA JOSEFINA ROSARIO BARRERA</t>
  </si>
  <si>
    <t>ANGELA MARIEL SANTOS LITHGOW</t>
  </si>
  <si>
    <t>P/cursar la Licenciatura en "Psicología Industrial" en la Universidad Abierta para Adultos - UAPA.</t>
  </si>
  <si>
    <t>MARIA  DE LOS ANGELES MONTAS</t>
  </si>
  <si>
    <t>Aporte para cursar maestria en "Pastos y forrajes" en la Universidad de Puerto Rico, Recinto de Mayaguez, Puerto Rico.</t>
  </si>
  <si>
    <t>CONTRATO 022-219</t>
  </si>
  <si>
    <t>SUNIX PETROLEUM, SRL</t>
  </si>
  <si>
    <t xml:space="preserve">    CONSEJO NACIONAL DE INVESTIGACIONES AGROPECUARIAS Y FORESTALES</t>
  </si>
  <si>
    <t>CONTRATO 001-2021</t>
  </si>
  <si>
    <t>INGENERIA Y CONSTRUCCIONES NACIONALES - ICON, SRL.</t>
  </si>
  <si>
    <t>Adecuación de las instalaciones del CONIAF.</t>
  </si>
  <si>
    <t>2 Desembolsos</t>
  </si>
  <si>
    <t>Compra de combustible gasoil y gasolina para ser utilizado en las operaciones de la institución.</t>
  </si>
  <si>
    <t>1/2.</t>
  </si>
  <si>
    <t>8 Desembolsos</t>
  </si>
  <si>
    <t>9,20</t>
  </si>
  <si>
    <t>B</t>
  </si>
  <si>
    <t>S</t>
  </si>
  <si>
    <t>E</t>
  </si>
  <si>
    <t>Resumen:</t>
  </si>
  <si>
    <t>Informe</t>
  </si>
  <si>
    <t>No hay datos</t>
  </si>
  <si>
    <t>Total</t>
  </si>
  <si>
    <t>Proyectos</t>
  </si>
  <si>
    <t>..</t>
  </si>
  <si>
    <t>I</t>
  </si>
  <si>
    <t>Proveedores  (P)</t>
  </si>
  <si>
    <t>P</t>
  </si>
  <si>
    <t>(C ) Cerrado</t>
  </si>
  <si>
    <t>(T)  Terminados</t>
  </si>
  <si>
    <t>PD</t>
  </si>
  <si>
    <t>(PD) Pendiente -No hay datos</t>
  </si>
  <si>
    <t>(IF) Pendiente Informe final</t>
  </si>
  <si>
    <t>Total Proyectos</t>
  </si>
  <si>
    <t>Becas :</t>
  </si>
  <si>
    <t xml:space="preserve"> (B) Maestrias y doctorados</t>
  </si>
  <si>
    <t xml:space="preserve"> (S) Servidores</t>
  </si>
  <si>
    <t xml:space="preserve">(P) Varios  </t>
  </si>
  <si>
    <t>Total becas</t>
  </si>
  <si>
    <t>Total proveedores</t>
  </si>
  <si>
    <t>Pendientes</t>
  </si>
  <si>
    <t>CONTRATO 002-2022</t>
  </si>
  <si>
    <t>3 desembolsos</t>
  </si>
  <si>
    <t>FECHA FACTURA /CONTRATO</t>
  </si>
  <si>
    <t>FECHA RECIBIDA /REGISTRO</t>
  </si>
  <si>
    <t xml:space="preserve">      UNIDADES DE CONTROL INTERNO</t>
  </si>
  <si>
    <r>
      <t xml:space="preserve">  CONSEJO NACIONAL DE INVESTIGACIONES AGROPECUARIAS Y FORESTALES (CONIAF)                                              </t>
    </r>
    <r>
      <rPr>
        <sz val="8"/>
        <color theme="1"/>
        <rFont val="Arial"/>
        <family val="2"/>
      </rPr>
      <t xml:space="preserve"> 1/1.</t>
    </r>
  </si>
  <si>
    <t>DIRECCION UNIDADES DE AUDITORIA INTERNA GUBERNAMENTAL</t>
  </si>
  <si>
    <t>Director Adm. Y Financiero</t>
  </si>
  <si>
    <t xml:space="preserve">   ______________________________________</t>
  </si>
  <si>
    <t>______________________________</t>
  </si>
  <si>
    <t xml:space="preserve">  ____________________________________________</t>
  </si>
  <si>
    <t xml:space="preserve"> JUNIO 2022</t>
  </si>
  <si>
    <t xml:space="preserve">  RELACION DE FACTURAS PENDIENTES DE PAGO  AÑO  2012 AL 30 DE JUNIO 2022</t>
  </si>
  <si>
    <t>EMPRESAS M G K, SRL.</t>
  </si>
  <si>
    <t>ATHRIVEL, SRL.</t>
  </si>
  <si>
    <t>CONTRATO 003-2021</t>
  </si>
  <si>
    <t>CONTRATO 004-2022</t>
  </si>
  <si>
    <t>Alquiler de quince (15) espacios para parqueos durante cinco (5) meses, desde 1o. de agosto al 31 de diciembre 2021.</t>
  </si>
  <si>
    <t>Compra de combustibles, gasolina y diesel para ser utilizado en las operaciones de la institución durante el periodo 15 de abril al 15 de octubre 2022.</t>
  </si>
  <si>
    <t>Servicios de gestion, apoyo administrativo y logística para el desarroloo del proyecto "Actualización para la Innovación Tecnológica y Competitividad del Sector Agroalimentario".</t>
  </si>
  <si>
    <t xml:space="preserve">                                                                                                                                                                              RELACION DE FACTURAS PENDIENTES DE PAGO  AÑO  2012 AL 30 DE JUNIO 2022</t>
  </si>
  <si>
    <t>6 desembolsos</t>
  </si>
  <si>
    <t>2 desembolsos</t>
  </si>
  <si>
    <t>UNIDADES DE CONTROL INTERNO</t>
  </si>
  <si>
    <t>JUNIO 2022</t>
  </si>
  <si>
    <r>
      <t xml:space="preserve">P/cursar </t>
    </r>
    <r>
      <rPr>
        <b/>
        <sz val="12"/>
        <color theme="1"/>
        <rFont val="Arial"/>
        <family val="2"/>
      </rPr>
      <t>"Maestría en Gestion del Talento Humano"</t>
    </r>
    <r>
      <rPr>
        <sz val="12"/>
        <color theme="1"/>
        <rFont val="Arial"/>
        <family val="2"/>
      </rPr>
      <t xml:space="preserve"> en el Instituto Tecnologico de Santo Domingo - INTEC.</t>
    </r>
  </si>
  <si>
    <t xml:space="preserve"> JULIO 2022</t>
  </si>
  <si>
    <t>1 desembolsos</t>
  </si>
  <si>
    <t>5 desembolsos</t>
  </si>
  <si>
    <t>5 Desembolsos</t>
  </si>
  <si>
    <t xml:space="preserve">   Encargado (a) de la UAI</t>
  </si>
  <si>
    <t>DEPARTAMENTO ADMINISTRATIVO Y FINANCIERO</t>
  </si>
  <si>
    <t>JULIO 2022</t>
  </si>
  <si>
    <t xml:space="preserve">  RELACION DE FACTURAS PENDIENTES DE PAGO AÑO  2012 AL 2022</t>
  </si>
  <si>
    <t>DIRECCION UNIDADES DE UNIDADES INTERNA GUBERNAMENTAL</t>
  </si>
  <si>
    <t xml:space="preserve">                                                                                                                                                                              RELACION DE FACTURAS PENDIENTES DE PAGO  AÑO  2012 AL 2022</t>
  </si>
  <si>
    <t xml:space="preserve">  RELACION DE FACTURAS PENDIENTES DE PAGO  AÑO  2012 AL 2022</t>
  </si>
  <si>
    <t xml:space="preserve">    Encargado (a) de la 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</si>
</sst>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3" fontId="5" fillId="0" borderId="2" xfId="1" applyFont="1" applyBorder="1" applyAlignment="1">
      <alignment wrapText="1"/>
    </xf>
    <xf numFmtId="0" fontId="0" fillId="0" borderId="2" xfId="0" applyBorder="1"/>
    <xf numFmtId="43" fontId="6" fillId="0" borderId="2" xfId="0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wrapText="1"/>
    </xf>
    <xf numFmtId="43" fontId="2" fillId="2" borderId="2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6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43" fontId="2" fillId="2" borderId="0" xfId="1" applyFont="1" applyFill="1" applyAlignment="1">
      <alignment horizontal="right" wrapText="1"/>
    </xf>
    <xf numFmtId="14" fontId="3" fillId="2" borderId="0" xfId="0" applyNumberFormat="1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3" borderId="0" xfId="0" applyFill="1"/>
    <xf numFmtId="0" fontId="2" fillId="2" borderId="2" xfId="0" applyFont="1" applyFill="1" applyBorder="1" applyAlignment="1">
      <alignment horizontal="left"/>
    </xf>
    <xf numFmtId="0" fontId="0" fillId="0" borderId="0" xfId="0" applyBorder="1"/>
    <xf numFmtId="0" fontId="3" fillId="2" borderId="0" xfId="0" applyFont="1" applyFill="1" applyBorder="1"/>
    <xf numFmtId="14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43" fontId="3" fillId="2" borderId="0" xfId="1" applyFont="1" applyFill="1" applyBorder="1" applyAlignment="1">
      <alignment horizontal="right" wrapText="1"/>
    </xf>
    <xf numFmtId="43" fontId="3" fillId="2" borderId="0" xfId="1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left" wrapText="1"/>
    </xf>
    <xf numFmtId="0" fontId="5" fillId="2" borderId="0" xfId="0" applyFont="1" applyFill="1" applyBorder="1"/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43" fontId="3" fillId="2" borderId="0" xfId="1" applyFont="1" applyFill="1" applyBorder="1"/>
    <xf numFmtId="0" fontId="0" fillId="2" borderId="0" xfId="0" applyFill="1" applyBorder="1"/>
    <xf numFmtId="43" fontId="3" fillId="2" borderId="0" xfId="1" applyFont="1" applyFill="1" applyBorder="1" applyAlignment="1">
      <alignment horizontal="right"/>
    </xf>
    <xf numFmtId="0" fontId="3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2" fillId="2" borderId="0" xfId="0" applyFont="1" applyFill="1" applyBorder="1" applyAlignment="1">
      <alignment horizontal="center" wrapText="1"/>
    </xf>
    <xf numFmtId="43" fontId="2" fillId="2" borderId="0" xfId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2" xfId="0" applyFont="1" applyBorder="1"/>
    <xf numFmtId="0" fontId="9" fillId="0" borderId="0" xfId="0" applyFont="1" applyAlignment="1"/>
    <xf numFmtId="0" fontId="15" fillId="0" borderId="0" xfId="0" applyFont="1"/>
    <xf numFmtId="16" fontId="15" fillId="0" borderId="0" xfId="0" applyNumberFormat="1" applyFont="1"/>
    <xf numFmtId="0" fontId="16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3" fontId="0" fillId="0" borderId="0" xfId="1" applyFont="1"/>
    <xf numFmtId="0" fontId="18" fillId="2" borderId="2" xfId="0" applyFont="1" applyFill="1" applyBorder="1" applyAlignment="1">
      <alignment horizontal="center"/>
    </xf>
    <xf numFmtId="0" fontId="17" fillId="0" borderId="0" xfId="0" applyFont="1"/>
    <xf numFmtId="0" fontId="20" fillId="0" borderId="0" xfId="0" applyFont="1"/>
    <xf numFmtId="0" fontId="1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0" fillId="0" borderId="0" xfId="0" applyFont="1"/>
    <xf numFmtId="43" fontId="0" fillId="0" borderId="0" xfId="0" applyNumberFormat="1" applyAlignment="1">
      <alignment horizontal="center"/>
    </xf>
    <xf numFmtId="43" fontId="17" fillId="0" borderId="0" xfId="1" applyFont="1" applyBorder="1"/>
    <xf numFmtId="43" fontId="22" fillId="3" borderId="0" xfId="1" applyFont="1" applyFill="1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/>
    <xf numFmtId="0" fontId="21" fillId="0" borderId="0" xfId="0" applyFont="1" applyAlignment="1">
      <alignment horizontal="right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43" fontId="0" fillId="0" borderId="0" xfId="1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9" fillId="0" borderId="0" xfId="0" applyFont="1" applyBorder="1" applyAlignment="1">
      <alignment horizontal="left" vertical="center"/>
    </xf>
    <xf numFmtId="43" fontId="17" fillId="4" borderId="8" xfId="1" applyFont="1" applyFill="1" applyBorder="1"/>
    <xf numFmtId="43" fontId="17" fillId="4" borderId="6" xfId="1" applyFont="1" applyFill="1" applyBorder="1"/>
    <xf numFmtId="0" fontId="16" fillId="3" borderId="0" xfId="0" applyFont="1" applyFill="1" applyAlignment="1">
      <alignment horizontal="center"/>
    </xf>
    <xf numFmtId="43" fontId="16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3" fontId="5" fillId="0" borderId="4" xfId="1" applyFont="1" applyBorder="1"/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2" borderId="0" xfId="0" applyFont="1" applyFill="1" applyAlignment="1"/>
    <xf numFmtId="0" fontId="4" fillId="2" borderId="3" xfId="0" applyFont="1" applyFill="1" applyBorder="1" applyAlignment="1"/>
    <xf numFmtId="0" fontId="3" fillId="2" borderId="1" xfId="0" applyFont="1" applyFill="1" applyBorder="1"/>
    <xf numFmtId="14" fontId="3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3" fillId="2" borderId="2" xfId="1" applyFont="1" applyFill="1" applyBorder="1" applyAlignment="1">
      <alignment wrapText="1"/>
    </xf>
    <xf numFmtId="14" fontId="24" fillId="5" borderId="2" xfId="0" applyNumberFormat="1" applyFont="1" applyFill="1" applyBorder="1" applyAlignment="1">
      <alignment horizontal="center"/>
    </xf>
    <xf numFmtId="0" fontId="24" fillId="5" borderId="2" xfId="0" applyFont="1" applyFill="1" applyBorder="1"/>
    <xf numFmtId="0" fontId="3" fillId="2" borderId="2" xfId="0" applyFont="1" applyFill="1" applyBorder="1" applyAlignment="1">
      <alignment wrapText="1"/>
    </xf>
    <xf numFmtId="4" fontId="24" fillId="5" borderId="2" xfId="0" applyNumberFormat="1" applyFont="1" applyFill="1" applyBorder="1" applyAlignment="1">
      <alignment horizontal="right"/>
    </xf>
    <xf numFmtId="0" fontId="26" fillId="2" borderId="0" xfId="0" applyFont="1" applyFill="1"/>
    <xf numFmtId="0" fontId="26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0" fontId="26" fillId="2" borderId="0" xfId="0" applyFont="1" applyFill="1" applyAlignment="1">
      <alignment horizontal="right"/>
    </xf>
    <xf numFmtId="0" fontId="27" fillId="2" borderId="0" xfId="0" applyFont="1" applyFill="1" applyAlignment="1">
      <alignment horizontal="left"/>
    </xf>
    <xf numFmtId="14" fontId="14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vertical="center" wrapText="1"/>
    </xf>
    <xf numFmtId="43" fontId="26" fillId="2" borderId="2" xfId="1" applyFont="1" applyFill="1" applyBorder="1" applyAlignment="1">
      <alignment horizontal="right"/>
    </xf>
    <xf numFmtId="0" fontId="26" fillId="2" borderId="2" xfId="0" applyFont="1" applyFill="1" applyBorder="1" applyAlignment="1">
      <alignment horizontal="left"/>
    </xf>
    <xf numFmtId="14" fontId="26" fillId="2" borderId="2" xfId="0" applyNumberFormat="1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4" fontId="26" fillId="2" borderId="2" xfId="0" applyNumberFormat="1" applyFont="1" applyFill="1" applyBorder="1" applyAlignment="1">
      <alignment horizontal="left" vertical="center"/>
    </xf>
    <xf numFmtId="43" fontId="26" fillId="2" borderId="2" xfId="1" applyFont="1" applyFill="1" applyBorder="1" applyAlignment="1">
      <alignment horizontal="right" wrapText="1"/>
    </xf>
    <xf numFmtId="0" fontId="26" fillId="2" borderId="2" xfId="0" applyFont="1" applyFill="1" applyBorder="1" applyAlignment="1">
      <alignment horizontal="left" wrapText="1"/>
    </xf>
    <xf numFmtId="14" fontId="26" fillId="2" borderId="2" xfId="0" applyNumberFormat="1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left" vertical="center" wrapText="1"/>
    </xf>
    <xf numFmtId="43" fontId="28" fillId="2" borderId="2" xfId="1" applyFont="1" applyFill="1" applyBorder="1" applyAlignment="1">
      <alignment horizontal="right"/>
    </xf>
    <xf numFmtId="43" fontId="28" fillId="2" borderId="2" xfId="1" applyFont="1" applyFill="1" applyBorder="1" applyAlignment="1">
      <alignment horizontal="center" wrapText="1"/>
    </xf>
    <xf numFmtId="43" fontId="14" fillId="2" borderId="2" xfId="1" applyFont="1" applyFill="1" applyBorder="1" applyAlignment="1">
      <alignment horizontal="right" wrapText="1"/>
    </xf>
    <xf numFmtId="14" fontId="26" fillId="2" borderId="2" xfId="0" applyNumberFormat="1" applyFont="1" applyFill="1" applyBorder="1" applyAlignment="1">
      <alignment horizontal="left"/>
    </xf>
    <xf numFmtId="0" fontId="29" fillId="2" borderId="2" xfId="0" applyFont="1" applyFill="1" applyBorder="1" applyAlignment="1">
      <alignment horizontal="center"/>
    </xf>
    <xf numFmtId="0" fontId="26" fillId="2" borderId="2" xfId="0" applyFont="1" applyFill="1" applyBorder="1"/>
    <xf numFmtId="0" fontId="26" fillId="2" borderId="2" xfId="0" applyFont="1" applyFill="1" applyBorder="1" applyAlignment="1">
      <alignment wrapText="1"/>
    </xf>
    <xf numFmtId="0" fontId="26" fillId="2" borderId="2" xfId="0" applyFont="1" applyFill="1" applyBorder="1" applyAlignment="1"/>
    <xf numFmtId="0" fontId="26" fillId="2" borderId="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43" fontId="9" fillId="2" borderId="0" xfId="1" applyFont="1" applyFill="1" applyBorder="1" applyAlignment="1">
      <alignment horizontal="right" wrapText="1"/>
    </xf>
    <xf numFmtId="14" fontId="30" fillId="2" borderId="0" xfId="0" applyNumberFormat="1" applyFont="1" applyFill="1" applyBorder="1" applyAlignment="1">
      <alignment horizontal="left"/>
    </xf>
    <xf numFmtId="14" fontId="30" fillId="2" borderId="0" xfId="0" applyNumberFormat="1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43" fontId="9" fillId="2" borderId="0" xfId="1" applyFont="1" applyFill="1" applyAlignment="1">
      <alignment horizontal="right" wrapText="1"/>
    </xf>
    <xf numFmtId="14" fontId="30" fillId="2" borderId="0" xfId="0" applyNumberFormat="1" applyFont="1" applyFill="1" applyAlignment="1">
      <alignment horizontal="left"/>
    </xf>
    <xf numFmtId="14" fontId="30" fillId="2" borderId="0" xfId="0" applyNumberFormat="1" applyFont="1" applyFill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wrapText="1"/>
    </xf>
    <xf numFmtId="0" fontId="27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/>
    <xf numFmtId="43" fontId="5" fillId="0" borderId="2" xfId="1" applyFont="1" applyBorder="1" applyAlignment="1"/>
    <xf numFmtId="0" fontId="9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24" fillId="5" borderId="2" xfId="0" applyFont="1" applyFill="1" applyBorder="1" applyAlignment="1"/>
    <xf numFmtId="0" fontId="4" fillId="2" borderId="0" xfId="0" applyFont="1" applyFill="1" applyBorder="1" applyAlignment="1"/>
    <xf numFmtId="0" fontId="9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7" fontId="9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10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8F455-25BF-482A-8068-4857ABAFF644}">
  <sheetPr>
    <pageSetUpPr fitToPage="1"/>
  </sheetPr>
  <dimension ref="A1:FRP68"/>
  <sheetViews>
    <sheetView tabSelected="1" view="pageLayout" topLeftCell="B1" zoomScaleNormal="100" zoomScaleSheetLayoutView="100" workbookViewId="0">
      <selection activeCell="J47" sqref="J47"/>
    </sheetView>
  </sheetViews>
  <sheetFormatPr baseColWidth="10" defaultRowHeight="15" x14ac:dyDescent="0.25"/>
  <cols>
    <col min="1" max="1" width="5.42578125" style="100" customWidth="1"/>
    <col min="2" max="2" width="5.85546875" style="100" customWidth="1"/>
    <col min="3" max="3" width="21.85546875" customWidth="1"/>
    <col min="4" max="4" width="14" customWidth="1"/>
    <col min="5" max="5" width="28" customWidth="1"/>
    <col min="6" max="6" width="48.85546875" customWidth="1"/>
    <col min="7" max="7" width="15.140625" hidden="1" customWidth="1"/>
    <col min="8" max="8" width="3.85546875" hidden="1" customWidth="1"/>
    <col min="9" max="9" width="19.42578125" customWidth="1"/>
    <col min="10" max="10" width="27" style="188" customWidth="1"/>
    <col min="11" max="11" width="4" customWidth="1"/>
  </cols>
  <sheetData>
    <row r="1" spans="1:246" x14ac:dyDescent="0.25">
      <c r="J1" s="192"/>
    </row>
    <row r="2" spans="1:246" x14ac:dyDescent="0.25">
      <c r="J2" s="191"/>
    </row>
    <row r="3" spans="1:246" x14ac:dyDescent="0.25">
      <c r="J3" s="191"/>
    </row>
    <row r="4" spans="1:246" ht="15.75" x14ac:dyDescent="0.25">
      <c r="C4" s="201" t="s">
        <v>99</v>
      </c>
      <c r="D4" s="201"/>
      <c r="E4" s="201"/>
      <c r="F4" s="201"/>
      <c r="G4" s="201"/>
      <c r="H4" s="201"/>
      <c r="I4" s="201"/>
      <c r="J4" s="201"/>
      <c r="L4" s="64"/>
    </row>
    <row r="5" spans="1:246" ht="15" customHeight="1" x14ac:dyDescent="0.25">
      <c r="C5" s="200" t="s">
        <v>156</v>
      </c>
      <c r="D5" s="200"/>
      <c r="E5" s="200"/>
      <c r="F5" s="200"/>
      <c r="G5" s="200"/>
      <c r="H5" s="200"/>
      <c r="I5" s="200"/>
      <c r="J5" s="200"/>
      <c r="K5" s="62"/>
    </row>
    <row r="6" spans="1:246" x14ac:dyDescent="0.25">
      <c r="C6" s="202" t="s">
        <v>166</v>
      </c>
      <c r="D6" s="202"/>
      <c r="E6" s="202"/>
      <c r="F6" s="202"/>
      <c r="G6" s="202"/>
      <c r="H6" s="202"/>
      <c r="I6" s="202"/>
      <c r="J6" s="202"/>
    </row>
    <row r="7" spans="1:246" x14ac:dyDescent="0.25">
      <c r="C7" s="203" t="s">
        <v>165</v>
      </c>
      <c r="D7" s="203"/>
      <c r="E7" s="203"/>
      <c r="F7" s="203"/>
      <c r="G7" s="203"/>
      <c r="H7" s="203"/>
      <c r="I7" s="203"/>
      <c r="J7" s="203"/>
    </row>
    <row r="8" spans="1:246" ht="47.25" customHeight="1" x14ac:dyDescent="0.25">
      <c r="C8" s="35" t="s">
        <v>2</v>
      </c>
      <c r="D8" s="21" t="s">
        <v>135</v>
      </c>
      <c r="E8" s="38" t="s">
        <v>3</v>
      </c>
      <c r="F8" s="35" t="s">
        <v>4</v>
      </c>
      <c r="G8" s="35" t="s">
        <v>5</v>
      </c>
      <c r="H8" s="35" t="s">
        <v>6</v>
      </c>
      <c r="I8" s="35" t="s">
        <v>58</v>
      </c>
      <c r="J8" s="36" t="s">
        <v>10</v>
      </c>
      <c r="L8" s="63"/>
    </row>
    <row r="9" spans="1:246" ht="41.25" customHeight="1" x14ac:dyDescent="0.25">
      <c r="A9" s="65" t="s">
        <v>117</v>
      </c>
      <c r="B9" s="65">
        <v>1</v>
      </c>
      <c r="C9" s="197" t="str">
        <f>'C X P - JUNIO- 2022'!C6</f>
        <v>CONTRATO 001/14</v>
      </c>
      <c r="D9" s="196">
        <f>'C X P - JUNIO- 2022'!J6</f>
        <v>41275</v>
      </c>
      <c r="E9" s="136" t="str">
        <f>'C X P - JUNIO- 2022'!D6</f>
        <v>IDIAF</v>
      </c>
      <c r="F9" s="103" t="str">
        <f>'C X P - JUNIO- 2022'!E6</f>
        <v>Validación de Tecnologia para Incrementar la Pruductividad de la Batata</v>
      </c>
      <c r="G9" s="103">
        <f>'C X P - JUNIO- 2022'!F6</f>
        <v>117554.35</v>
      </c>
      <c r="H9" s="103">
        <f>'C X P - JUNIO- 2022'!G6</f>
        <v>0</v>
      </c>
      <c r="I9" s="133">
        <f>'C X P - JUNIO- 2022'!H6</f>
        <v>117554.35</v>
      </c>
      <c r="J9" s="104"/>
      <c r="K9" s="18"/>
      <c r="L9" s="18"/>
      <c r="M9" s="18"/>
      <c r="N9" s="18"/>
      <c r="O9" s="18"/>
      <c r="P9" s="18"/>
      <c r="Q9" s="18"/>
    </row>
    <row r="10" spans="1:246" ht="39" customHeight="1" x14ac:dyDescent="0.25">
      <c r="A10" s="65" t="s">
        <v>117</v>
      </c>
      <c r="B10" s="65">
        <v>2</v>
      </c>
      <c r="C10" s="197" t="str">
        <f>'C X P - JUNIO- 2022'!C7</f>
        <v>CONTRATO 012/14</v>
      </c>
      <c r="D10" s="196">
        <f>'C X P - JUNIO- 2022'!J7</f>
        <v>41275</v>
      </c>
      <c r="E10" s="136" t="str">
        <f>'C X P - JUNIO- 2022'!D7</f>
        <v>IDIAF</v>
      </c>
      <c r="F10" s="103" t="str">
        <f>'C X P - JUNIO- 2022'!E7</f>
        <v xml:space="preserve">Desarrollo y validación de los Cultivares de Lechoza Roja para el Mercado de Exportación. </v>
      </c>
      <c r="G10" s="103">
        <f>'C X P - JUNIO- 2022'!F7</f>
        <v>439041.4</v>
      </c>
      <c r="H10" s="103">
        <f>'C X P - JUNIO- 2022'!G7</f>
        <v>0</v>
      </c>
      <c r="I10" s="133">
        <f>'C X P - JUNIO- 2022'!H7</f>
        <v>439041.4</v>
      </c>
      <c r="J10" s="1"/>
      <c r="K10" s="18"/>
      <c r="L10" s="18"/>
      <c r="M10" s="18"/>
      <c r="N10" s="18"/>
      <c r="O10" s="18"/>
      <c r="P10" s="18"/>
      <c r="Q10" s="18"/>
    </row>
    <row r="11" spans="1:246" ht="40.5" customHeight="1" x14ac:dyDescent="0.25">
      <c r="A11" s="65" t="s">
        <v>117</v>
      </c>
      <c r="B11" s="65">
        <v>5</v>
      </c>
      <c r="C11" s="197" t="str">
        <f>'C X P - JUNIO- 2022'!C8</f>
        <v>CONTRATO 009/13</v>
      </c>
      <c r="D11" s="196">
        <f>'C X P - JUNIO- 2022'!J8</f>
        <v>41345</v>
      </c>
      <c r="E11" s="136" t="str">
        <f>'C X P - JUNIO- 2022'!D8</f>
        <v>IDIAF</v>
      </c>
      <c r="F11" s="103" t="str">
        <f>'C X P - JUNIO- 2022'!E8</f>
        <v>Generecion y Validacion de Tecnologias Sostenible para la  Nutricion Organica de Banano en  Azua.</v>
      </c>
      <c r="G11" s="103">
        <f>'C X P - JUNIO- 2022'!F8</f>
        <v>122657.41</v>
      </c>
      <c r="H11" s="103">
        <f>'C X P - JUNIO- 2022'!G8</f>
        <v>0</v>
      </c>
      <c r="I11" s="133">
        <f>'C X P - JUNIO- 2022'!H8</f>
        <v>122657.41</v>
      </c>
      <c r="J11" s="1"/>
      <c r="K11" s="18"/>
      <c r="L11" s="18"/>
      <c r="M11" s="18"/>
      <c r="N11" s="18"/>
      <c r="O11" s="18"/>
      <c r="P11" s="18"/>
      <c r="Q11" s="18"/>
    </row>
    <row r="12" spans="1:246" ht="39.75" customHeight="1" x14ac:dyDescent="0.25">
      <c r="A12" s="65" t="s">
        <v>117</v>
      </c>
      <c r="B12" s="65">
        <v>13</v>
      </c>
      <c r="C12" s="197" t="str">
        <f>'C X P - JUNIO- 2022'!C9</f>
        <v>CONTRATO 009/2014</v>
      </c>
      <c r="D12" s="196">
        <f>'C X P - JUNIO- 2022'!J9</f>
        <v>0</v>
      </c>
      <c r="E12" s="136" t="str">
        <f>'C X P - JUNIO- 2022'!D9</f>
        <v>IDIAF</v>
      </c>
      <c r="F12" s="103" t="str">
        <f>'C X P - JUNIO- 2022'!E9</f>
        <v>Comportamiento Varietal de Tomate y Ajies frente a las principales plagas artopodas en ambiente protegido.</v>
      </c>
      <c r="G12" s="103">
        <f>'C X P - JUNIO- 2022'!F9</f>
        <v>204087.86</v>
      </c>
      <c r="H12" s="103">
        <f>'C X P - JUNIO- 2022'!G9</f>
        <v>0</v>
      </c>
      <c r="I12" s="133">
        <f>'C X P - JUNIO- 2022'!H9</f>
        <v>204087.86</v>
      </c>
      <c r="J12" s="1"/>
      <c r="K12" s="18"/>
      <c r="L12" s="18"/>
      <c r="M12" s="18"/>
      <c r="N12" s="18"/>
      <c r="O12" s="18"/>
      <c r="P12" s="18"/>
      <c r="Q12" s="18"/>
    </row>
    <row r="13" spans="1:246" ht="47.25" customHeight="1" x14ac:dyDescent="0.25">
      <c r="A13" s="65" t="s">
        <v>117</v>
      </c>
      <c r="B13" s="65">
        <v>8</v>
      </c>
      <c r="C13" s="197" t="str">
        <f>'C X P - JUNIO- 2022'!C10</f>
        <v>CONTRATO 008/14</v>
      </c>
      <c r="D13" s="196" t="str">
        <f>'C X P - JUNIO- 2022'!J10</f>
        <v>01/15/2014</v>
      </c>
      <c r="E13" s="136" t="str">
        <f>'C X P - JUNIO- 2022'!D10</f>
        <v>ISA</v>
      </c>
      <c r="F13" s="103" t="str">
        <f>'C X P - JUNIO- 2022'!E10</f>
        <v>Evaluacion de secadora solar tipo Martinez Pinillo para madera en el Proyecto Restauración.</v>
      </c>
      <c r="G13" s="103">
        <f>'C X P - JUNIO- 2022'!F10</f>
        <v>269297</v>
      </c>
      <c r="H13" s="103">
        <f>'C X P - JUNIO- 2022'!G10</f>
        <v>0</v>
      </c>
      <c r="I13" s="133">
        <f>'C X P - JUNIO- 2022'!H10</f>
        <v>269297</v>
      </c>
      <c r="J13" s="1"/>
      <c r="K13" s="18"/>
      <c r="L13" s="18"/>
      <c r="M13" s="18"/>
      <c r="N13" s="18"/>
      <c r="O13" s="18"/>
      <c r="P13" s="18"/>
      <c r="Q13" s="18"/>
    </row>
    <row r="14" spans="1:246" ht="27" customHeight="1" x14ac:dyDescent="0.25">
      <c r="A14" s="65" t="s">
        <v>122</v>
      </c>
      <c r="B14" s="65">
        <v>18</v>
      </c>
      <c r="C14" s="197" t="str">
        <f>'C X P - JUNIO- 2022'!C11</f>
        <v>CONTRATO 017/13</v>
      </c>
      <c r="D14" s="196">
        <f>'C X P - JUNIO- 2022'!J11</f>
        <v>41395</v>
      </c>
      <c r="E14" s="136" t="str">
        <f>'C X P - JUNIO- 2022'!D11</f>
        <v>INTEC</v>
      </c>
      <c r="F14" s="103" t="str">
        <f>'C X P - JUNIO- 2022'!E11</f>
        <v>Cambio Uso de tierra Cuenca Rio Inoa.</v>
      </c>
      <c r="G14" s="103">
        <f>'C X P - JUNIO- 2022'!F11</f>
        <v>260842</v>
      </c>
      <c r="H14" s="103">
        <f>'C X P - JUNIO- 2022'!G11</f>
        <v>0</v>
      </c>
      <c r="I14" s="133">
        <f>'C X P - JUNIO- 2022'!H11</f>
        <v>260842</v>
      </c>
      <c r="J14" s="1"/>
      <c r="K14" s="18"/>
      <c r="L14" s="18"/>
      <c r="M14" s="18"/>
      <c r="N14" s="18"/>
      <c r="O14" s="18"/>
      <c r="P14" s="18"/>
      <c r="Q14" s="18"/>
    </row>
    <row r="15" spans="1:246" ht="30" customHeight="1" x14ac:dyDescent="0.25">
      <c r="A15" s="65" t="s">
        <v>117</v>
      </c>
      <c r="B15" s="65" t="s">
        <v>107</v>
      </c>
      <c r="C15" s="197" t="str">
        <f>'C X P - JUNIO- 2022'!C12</f>
        <v>CONTRATO  065/13</v>
      </c>
      <c r="D15" s="196">
        <f>'C X P - JUNIO- 2022'!J12</f>
        <v>41442</v>
      </c>
      <c r="E15" s="136" t="str">
        <f>'C X P - JUNIO- 2022'!D12</f>
        <v>UNIVERSIDA APEC</v>
      </c>
      <c r="F15" s="103" t="str">
        <f>'C X P - JUNIO- 2022'!E12</f>
        <v>Desarrollo de un Sistema Hidromotriz no Convensional.</v>
      </c>
      <c r="G15" s="103">
        <f>'C X P - JUNIO- 2022'!F12</f>
        <v>175061.25</v>
      </c>
      <c r="H15" s="103">
        <f>'C X P - JUNIO- 2022'!G12</f>
        <v>0</v>
      </c>
      <c r="I15" s="133">
        <f>'C X P - JUNIO- 2022'!H12</f>
        <v>175061.25</v>
      </c>
      <c r="J15" s="1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</row>
    <row r="16" spans="1:246" s="37" customFormat="1" ht="28.5" customHeight="1" x14ac:dyDescent="0.25">
      <c r="A16" s="98" t="s">
        <v>108</v>
      </c>
      <c r="B16" s="98" t="s">
        <v>108</v>
      </c>
      <c r="C16" s="197" t="str">
        <f>'C X P - JUNIO- 2022'!C13</f>
        <v>CONTRATO 029/14</v>
      </c>
      <c r="D16" s="196">
        <f>'C X P - JUNIO- 2022'!J13</f>
        <v>41792</v>
      </c>
      <c r="E16" s="136" t="str">
        <f>'C X P - JUNIO- 2022'!D13</f>
        <v>PAULA VIRGINIA PEREZ PEREZ</v>
      </c>
      <c r="F16" s="103" t="str">
        <f>'C X P - JUNIO- 2022'!E13</f>
        <v>Doctorado en Empaque, Universidad de Michigan.</v>
      </c>
      <c r="G16" s="103">
        <f>'C X P - JUNIO- 2022'!F13</f>
        <v>176242.32</v>
      </c>
      <c r="H16" s="103">
        <f>'C X P - JUNIO- 2022'!G13</f>
        <v>0</v>
      </c>
      <c r="I16" s="133">
        <f>'C X P - JUNIO- 2022'!H13</f>
        <v>176242.32</v>
      </c>
      <c r="J16" s="1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4540" s="37" customFormat="1" ht="39" customHeight="1" x14ac:dyDescent="0.25">
      <c r="A17" s="98" t="s">
        <v>108</v>
      </c>
      <c r="B17" s="98" t="s">
        <v>108</v>
      </c>
      <c r="C17" s="197" t="str">
        <f>'C X P - JUNIO- 2022'!C14</f>
        <v>CONTRATO 030/14</v>
      </c>
      <c r="D17" s="196">
        <f>'C X P - JUNIO- 2022'!J14</f>
        <v>41789</v>
      </c>
      <c r="E17" s="136" t="str">
        <f>'C X P - JUNIO- 2022'!D14</f>
        <v>NINOSKA JOSEFINA GOMEZ GANAO</v>
      </c>
      <c r="F17" s="103" t="str">
        <f>'C X P - JUNIO- 2022'!E14</f>
        <v>Maestria en Crop Sciences en alemania</v>
      </c>
      <c r="G17" s="103">
        <f>'C X P - JUNIO- 2022'!F14</f>
        <v>47080</v>
      </c>
      <c r="H17" s="103">
        <f>'C X P - JUNIO- 2022'!G14</f>
        <v>0</v>
      </c>
      <c r="I17" s="133">
        <f>'C X P - JUNIO- 2022'!H14</f>
        <v>47080</v>
      </c>
      <c r="J17" s="1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4540" s="37" customFormat="1" ht="39.75" customHeight="1" x14ac:dyDescent="0.25">
      <c r="A18" s="98" t="s">
        <v>108</v>
      </c>
      <c r="B18" s="98" t="s">
        <v>108</v>
      </c>
      <c r="C18" s="197" t="str">
        <f>'C X P - JUNIO- 2022'!C15</f>
        <v>CONTRATO 031/14</v>
      </c>
      <c r="D18" s="196">
        <f>'C X P - JUNIO- 2022'!J15</f>
        <v>41792</v>
      </c>
      <c r="E18" s="136" t="str">
        <f>'C X P - JUNIO- 2022'!D15</f>
        <v>JENNY ROSA ELVIRA RODRIGUEZ JIMENEZ</v>
      </c>
      <c r="F18" s="103" t="str">
        <f>'C X P - JUNIO- 2022'!E15</f>
        <v>Doctorado en Ciencias con acentuación en Acentuación en Alimentos, Mexico.</v>
      </c>
      <c r="G18" s="103">
        <f>'C X P - JUNIO- 2022'!F15</f>
        <v>31299</v>
      </c>
      <c r="H18" s="103">
        <f>'C X P - JUNIO- 2022'!G15</f>
        <v>0</v>
      </c>
      <c r="I18" s="133">
        <f>'C X P - JUNIO- 2022'!H15</f>
        <v>31299</v>
      </c>
      <c r="J18" s="1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4540" ht="30" customHeight="1" x14ac:dyDescent="0.25">
      <c r="A19" s="98" t="s">
        <v>108</v>
      </c>
      <c r="B19" s="98" t="s">
        <v>108</v>
      </c>
      <c r="C19" s="197" t="str">
        <f>'C X P - JUNIO- 2022'!C16</f>
        <v>CONTRATO 033/14</v>
      </c>
      <c r="D19" s="196">
        <f>'C X P - JUNIO- 2022'!J16</f>
        <v>41792</v>
      </c>
      <c r="E19" s="136" t="str">
        <f>'C X P - JUNIO- 2022'!D16</f>
        <v>JOSUE DE LOS RIOS MERA</v>
      </c>
      <c r="F19" s="103" t="str">
        <f>'C X P - JUNIO- 2022'!E16</f>
        <v>Master en Crop sciences</v>
      </c>
      <c r="G19" s="103">
        <f>'C X P - JUNIO- 2022'!F16</f>
        <v>47080</v>
      </c>
      <c r="H19" s="103">
        <f>'C X P - JUNIO- 2022'!G16</f>
        <v>0</v>
      </c>
      <c r="I19" s="133">
        <f>'C X P - JUNIO- 2022'!H16</f>
        <v>47080</v>
      </c>
      <c r="J19" s="1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</row>
    <row r="20" spans="1:4540" ht="36.950000000000003" customHeight="1" x14ac:dyDescent="0.25">
      <c r="A20" s="98" t="s">
        <v>108</v>
      </c>
      <c r="B20" s="98" t="s">
        <v>108</v>
      </c>
      <c r="C20" s="197" t="str">
        <f>'C X P - JUNIO- 2022'!C17</f>
        <v>CONTRATO 034/14</v>
      </c>
      <c r="D20" s="196">
        <f>'C X P - JUNIO- 2022'!J17</f>
        <v>41796</v>
      </c>
      <c r="E20" s="136" t="str">
        <f>'C X P - JUNIO- 2022'!D17</f>
        <v>LAURA GLENYS POLANCO FLORIAN</v>
      </c>
      <c r="F20" s="103" t="str">
        <f>'C X P - JUNIO- 2022'!E17</f>
        <v>PhD en Ciencias en Ecologia de Manejo y Sistemas Tropicales</v>
      </c>
      <c r="G20" s="103">
        <f>'C X P - JUNIO- 2022'!F17</f>
        <v>55274.31</v>
      </c>
      <c r="H20" s="103">
        <f>'C X P - JUNIO- 2022'!G17</f>
        <v>0</v>
      </c>
      <c r="I20" s="133">
        <f>'C X P - JUNIO- 2022'!H17</f>
        <v>55274.31</v>
      </c>
      <c r="J20" s="1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</row>
    <row r="21" spans="1:4540" ht="46.5" customHeight="1" x14ac:dyDescent="0.25">
      <c r="A21" s="98" t="s">
        <v>108</v>
      </c>
      <c r="B21" s="98" t="s">
        <v>108</v>
      </c>
      <c r="C21" s="197" t="str">
        <f>'C X P - JUNIO- 2022'!C18</f>
        <v>CONTRATO 036/14</v>
      </c>
      <c r="D21" s="196">
        <f>'C X P - JUNIO- 2022'!J18</f>
        <v>41794</v>
      </c>
      <c r="E21" s="136" t="str">
        <f>'C X P - JUNIO- 2022'!D18</f>
        <v>SILFRANY RAFAEL OVALLES ESTRELLA</v>
      </c>
      <c r="F21" s="103" t="str">
        <f>'C X P - JUNIO- 2022'!E18</f>
        <v>Maestria en Industria Pecuaria Mencion Nutrición Animal, Universidad de Puerto Rico, Mayaguez.</v>
      </c>
      <c r="G21" s="103">
        <f>'C X P - JUNIO- 2022'!F18</f>
        <v>51954.7</v>
      </c>
      <c r="H21" s="103">
        <f>'C X P - JUNIO- 2022'!G18</f>
        <v>0</v>
      </c>
      <c r="I21" s="133">
        <f>'C X P - JUNIO- 2022'!H18</f>
        <v>51954.7</v>
      </c>
      <c r="J21" s="1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</row>
    <row r="22" spans="1:4540" ht="36.950000000000003" customHeight="1" x14ac:dyDescent="0.25">
      <c r="A22" s="98" t="s">
        <v>108</v>
      </c>
      <c r="B22" s="98" t="s">
        <v>108</v>
      </c>
      <c r="C22" s="197" t="str">
        <f>'C X P - JUNIO- 2022'!C19</f>
        <v>CONTRATO 044/14</v>
      </c>
      <c r="D22" s="196">
        <f>'C X P - JUNIO- 2022'!J19</f>
        <v>41835</v>
      </c>
      <c r="E22" s="136" t="str">
        <f>'C X P - JUNIO- 2022'!D19</f>
        <v>ANA ALTAGRACIA RODRIGUEZ TORRES</v>
      </c>
      <c r="F22" s="103" t="str">
        <f>'C X P - JUNIO- 2022'!E19</f>
        <v>Maestria en Tecnologia de Granos y Semillas</v>
      </c>
      <c r="G22" s="103">
        <f>'C X P - JUNIO- 2022'!F19</f>
        <v>133077.32999999999</v>
      </c>
      <c r="H22" s="103">
        <f>'C X P - JUNIO- 2022'!G19</f>
        <v>0</v>
      </c>
      <c r="I22" s="133">
        <f>'C X P - JUNIO- 2022'!H19</f>
        <v>133077.32999999999</v>
      </c>
      <c r="J22" s="1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</row>
    <row r="23" spans="1:4540" ht="36.950000000000003" customHeight="1" x14ac:dyDescent="0.25">
      <c r="A23" s="98" t="s">
        <v>108</v>
      </c>
      <c r="B23" s="98" t="s">
        <v>108</v>
      </c>
      <c r="C23" s="197" t="str">
        <f>'C X P - JUNIO- 2022'!C20</f>
        <v>CONTRATO 045/14</v>
      </c>
      <c r="D23" s="196">
        <f>'C X P - JUNIO- 2022'!J20</f>
        <v>41834</v>
      </c>
      <c r="E23" s="136" t="str">
        <f>'C X P - JUNIO- 2022'!D20</f>
        <v>FELIPE ELMY ERNESTO PEGUERO PEREZ</v>
      </c>
      <c r="F23" s="103" t="str">
        <f>'C X P - JUNIO- 2022'!E20</f>
        <v>PhD en Economia Agricola, Universidad de Luisiana, EE.UU.</v>
      </c>
      <c r="G23" s="103">
        <f>'C X P - JUNIO- 2022'!F20</f>
        <v>18850</v>
      </c>
      <c r="H23" s="103">
        <f>'C X P - JUNIO- 2022'!G20</f>
        <v>0</v>
      </c>
      <c r="I23" s="133">
        <f>'C X P - JUNIO- 2022'!H20</f>
        <v>18850</v>
      </c>
      <c r="J23" s="1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</row>
    <row r="24" spans="1:4540" ht="43.5" customHeight="1" x14ac:dyDescent="0.25">
      <c r="A24" s="65" t="s">
        <v>109</v>
      </c>
      <c r="B24" s="98" t="s">
        <v>110</v>
      </c>
      <c r="C24" s="197" t="str">
        <f>'C X P - JUNIO- 2022'!C21</f>
        <v>CONTRATO 021-2017</v>
      </c>
      <c r="D24" s="196">
        <f>'C X P - JUNIO- 2022'!J21</f>
        <v>43052</v>
      </c>
      <c r="E24" s="136" t="str">
        <f>'C X P - JUNIO- 2022'!D21</f>
        <v>ANGEL FERN. PEGUERO AGRAMONTE</v>
      </c>
      <c r="F24" s="103" t="str">
        <f>'C X P - JUNIO- 2022'!E21</f>
        <v>P/realizacion deLicenciatura en Contabilidad en la Fundacion Educativa Oriental, INC.</v>
      </c>
      <c r="G24" s="103">
        <f>'C X P - JUNIO- 2022'!F21</f>
        <v>21300</v>
      </c>
      <c r="H24" s="103">
        <f>'C X P - JUNIO- 2022'!G21</f>
        <v>0</v>
      </c>
      <c r="I24" s="133">
        <v>8050</v>
      </c>
      <c r="J24" s="1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</row>
    <row r="25" spans="1:4540" s="37" customFormat="1" ht="36.950000000000003" customHeight="1" x14ac:dyDescent="0.25">
      <c r="A25" s="98" t="s">
        <v>109</v>
      </c>
      <c r="B25" s="98" t="s">
        <v>110</v>
      </c>
      <c r="C25" s="197" t="str">
        <f>'C X P - JUNIO- 2022'!C23</f>
        <v>CONTRATO 017-2019</v>
      </c>
      <c r="D25" s="196">
        <f>'C X P - JUNIO- 2022'!J23</f>
        <v>43717</v>
      </c>
      <c r="E25" s="136" t="str">
        <f>'C X P - JUNIO- 2022'!D23</f>
        <v>JULIA JOSEFINA ROSARIO BARRERA</v>
      </c>
      <c r="F25" s="103" t="str">
        <f>'C X P - JUNIO- 2022'!E23</f>
        <v>P/cursar la Licenciatura en "Psicología Industrial" en la Universidad Abierta para Adultos - UAPA.</v>
      </c>
      <c r="G25" s="103">
        <f>'C X P - JUNIO- 2022'!F23</f>
        <v>90102.5</v>
      </c>
      <c r="H25" s="103">
        <f>'C X P - JUNIO- 2022'!G23</f>
        <v>0</v>
      </c>
      <c r="I25" s="133">
        <v>66502.5</v>
      </c>
      <c r="J25" s="1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</row>
    <row r="26" spans="1:4540" s="37" customFormat="1" ht="48" customHeight="1" x14ac:dyDescent="0.25">
      <c r="A26" s="98"/>
      <c r="B26" s="98"/>
      <c r="C26" s="197" t="s">
        <v>148</v>
      </c>
      <c r="D26" s="4">
        <v>44409</v>
      </c>
      <c r="E26" s="16" t="s">
        <v>146</v>
      </c>
      <c r="F26" s="136" t="s">
        <v>150</v>
      </c>
      <c r="G26" s="103"/>
      <c r="H26" s="103"/>
      <c r="I26" s="3">
        <v>321428.59999999998</v>
      </c>
      <c r="J26" s="6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</row>
    <row r="27" spans="1:4540" s="37" customFormat="1" ht="50.25" customHeight="1" x14ac:dyDescent="0.25">
      <c r="A27" s="98"/>
      <c r="B27" s="98"/>
      <c r="C27" s="198" t="s">
        <v>133</v>
      </c>
      <c r="D27" s="134">
        <v>44674</v>
      </c>
      <c r="E27" s="16" t="s">
        <v>98</v>
      </c>
      <c r="F27" s="136" t="s">
        <v>151</v>
      </c>
      <c r="G27" s="103"/>
      <c r="H27" s="103"/>
      <c r="I27" s="137">
        <v>480000</v>
      </c>
      <c r="J27" s="6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</row>
    <row r="28" spans="1:4540" s="37" customFormat="1" ht="52.5" customHeight="1" x14ac:dyDescent="0.25">
      <c r="A28" s="98"/>
      <c r="B28" s="98"/>
      <c r="C28" s="197" t="s">
        <v>149</v>
      </c>
      <c r="D28" s="134">
        <v>44733</v>
      </c>
      <c r="E28" s="16" t="s">
        <v>147</v>
      </c>
      <c r="F28" s="136" t="s">
        <v>152</v>
      </c>
      <c r="G28" s="103"/>
      <c r="H28" s="103"/>
      <c r="I28" s="137">
        <v>1600000</v>
      </c>
      <c r="J28" s="6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18"/>
      <c r="CIG28" s="18"/>
      <c r="CIH28" s="18"/>
      <c r="CII28" s="18"/>
      <c r="CIJ28" s="18"/>
      <c r="CIK28" s="18"/>
      <c r="CIL28" s="18"/>
      <c r="CIM28" s="18"/>
      <c r="CIN28" s="18"/>
      <c r="CIO28" s="18"/>
      <c r="CIP28" s="18"/>
      <c r="CIQ28" s="18"/>
      <c r="CIR28" s="18"/>
      <c r="CIS28" s="18"/>
      <c r="CIT28" s="18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18"/>
      <c r="CJQ28" s="18"/>
      <c r="CJR28" s="18"/>
      <c r="CJS28" s="18"/>
      <c r="CJT28" s="18"/>
      <c r="CJU28" s="18"/>
      <c r="CJV28" s="18"/>
      <c r="CJW28" s="18"/>
      <c r="CJX28" s="18"/>
      <c r="CJY28" s="18"/>
      <c r="CJZ28" s="18"/>
      <c r="CKA28" s="18"/>
      <c r="CKB28" s="18"/>
      <c r="CKC28" s="18"/>
      <c r="CKD28" s="18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18"/>
      <c r="CLA28" s="18"/>
      <c r="CLB28" s="18"/>
      <c r="CLC28" s="18"/>
      <c r="CLD28" s="18"/>
      <c r="CLE28" s="18"/>
      <c r="CLF28" s="18"/>
      <c r="CLG28" s="18"/>
      <c r="CLH28" s="18"/>
      <c r="CLI28" s="18"/>
      <c r="CLJ28" s="18"/>
      <c r="CLK28" s="18"/>
      <c r="CLL28" s="18"/>
      <c r="CLM28" s="18"/>
      <c r="CLN28" s="18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18"/>
      <c r="CMK28" s="18"/>
      <c r="CML28" s="18"/>
      <c r="CMM28" s="18"/>
      <c r="CMN28" s="18"/>
      <c r="CMO28" s="18"/>
      <c r="CMP28" s="18"/>
      <c r="CMQ28" s="18"/>
      <c r="CMR28" s="18"/>
      <c r="CMS28" s="18"/>
      <c r="CMT28" s="18"/>
      <c r="CMU28" s="18"/>
      <c r="CMV28" s="18"/>
      <c r="CMW28" s="18"/>
      <c r="CMX28" s="18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18"/>
      <c r="CNU28" s="18"/>
      <c r="CNV28" s="18"/>
      <c r="CNW28" s="18"/>
      <c r="CNX28" s="18"/>
      <c r="CNY28" s="18"/>
      <c r="CNZ28" s="18"/>
      <c r="COA28" s="18"/>
      <c r="COB28" s="18"/>
      <c r="COC28" s="18"/>
      <c r="COD28" s="18"/>
      <c r="COE28" s="18"/>
      <c r="COF28" s="18"/>
      <c r="COG28" s="18"/>
      <c r="COH28" s="18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18"/>
      <c r="CPE28" s="18"/>
      <c r="CPF28" s="18"/>
      <c r="CPG28" s="18"/>
      <c r="CPH28" s="18"/>
      <c r="CPI28" s="18"/>
      <c r="CPJ28" s="18"/>
      <c r="CPK28" s="18"/>
      <c r="CPL28" s="18"/>
      <c r="CPM28" s="18"/>
      <c r="CPN28" s="18"/>
      <c r="CPO28" s="18"/>
      <c r="CPP28" s="18"/>
      <c r="CPQ28" s="18"/>
      <c r="CPR28" s="18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18"/>
      <c r="CQO28" s="18"/>
      <c r="CQP28" s="18"/>
      <c r="CQQ28" s="18"/>
      <c r="CQR28" s="18"/>
      <c r="CQS28" s="18"/>
      <c r="CQT28" s="18"/>
      <c r="CQU28" s="18"/>
      <c r="CQV28" s="18"/>
      <c r="CQW28" s="18"/>
      <c r="CQX28" s="18"/>
      <c r="CQY28" s="18"/>
      <c r="CQZ28" s="18"/>
      <c r="CRA28" s="18"/>
      <c r="CRB28" s="18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18"/>
      <c r="CRY28" s="18"/>
      <c r="CRZ28" s="18"/>
      <c r="CSA28" s="18"/>
      <c r="CSB28" s="18"/>
      <c r="CSC28" s="18"/>
      <c r="CSD28" s="18"/>
      <c r="CSE28" s="18"/>
      <c r="CSF28" s="18"/>
      <c r="CSG28" s="18"/>
      <c r="CSH28" s="18"/>
      <c r="CSI28" s="18"/>
      <c r="CSJ28" s="18"/>
      <c r="CSK28" s="18"/>
      <c r="CSL28" s="18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18"/>
      <c r="CTI28" s="18"/>
      <c r="CTJ28" s="18"/>
      <c r="CTK28" s="18"/>
      <c r="CTL28" s="18"/>
      <c r="CTM28" s="18"/>
      <c r="CTN28" s="18"/>
      <c r="CTO28" s="18"/>
      <c r="CTP28" s="18"/>
      <c r="CTQ28" s="18"/>
      <c r="CTR28" s="18"/>
      <c r="CTS28" s="18"/>
      <c r="CTT28" s="18"/>
      <c r="CTU28" s="18"/>
      <c r="CTV28" s="18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18"/>
      <c r="CUS28" s="18"/>
      <c r="CUT28" s="18"/>
      <c r="CUU28" s="18"/>
      <c r="CUV28" s="18"/>
      <c r="CUW28" s="18"/>
      <c r="CUX28" s="18"/>
      <c r="CUY28" s="18"/>
      <c r="CUZ28" s="18"/>
      <c r="CVA28" s="18"/>
      <c r="CVB28" s="18"/>
      <c r="CVC28" s="18"/>
      <c r="CVD28" s="18"/>
      <c r="CVE28" s="18"/>
      <c r="CVF28" s="18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18"/>
      <c r="CWC28" s="18"/>
      <c r="CWD28" s="18"/>
      <c r="CWE28" s="18"/>
      <c r="CWF28" s="18"/>
      <c r="CWG28" s="18"/>
      <c r="CWH28" s="18"/>
      <c r="CWI28" s="18"/>
      <c r="CWJ28" s="18"/>
      <c r="CWK28" s="18"/>
      <c r="CWL28" s="18"/>
      <c r="CWM28" s="18"/>
      <c r="CWN28" s="18"/>
      <c r="CWO28" s="18"/>
      <c r="CWP28" s="18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18"/>
      <c r="CXM28" s="18"/>
      <c r="CXN28" s="18"/>
      <c r="CXO28" s="18"/>
      <c r="CXP28" s="18"/>
      <c r="CXQ28" s="18"/>
      <c r="CXR28" s="18"/>
      <c r="CXS28" s="18"/>
      <c r="CXT28" s="18"/>
      <c r="CXU28" s="18"/>
      <c r="CXV28" s="18"/>
      <c r="CXW28" s="18"/>
      <c r="CXX28" s="18"/>
      <c r="CXY28" s="18"/>
      <c r="CXZ28" s="18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18"/>
      <c r="CYW28" s="18"/>
      <c r="CYX28" s="18"/>
      <c r="CYY28" s="18"/>
      <c r="CYZ28" s="18"/>
      <c r="CZA28" s="18"/>
      <c r="CZB28" s="18"/>
      <c r="CZC28" s="18"/>
      <c r="CZD28" s="18"/>
      <c r="CZE28" s="18"/>
      <c r="CZF28" s="18"/>
      <c r="CZG28" s="18"/>
      <c r="CZH28" s="18"/>
      <c r="CZI28" s="18"/>
      <c r="CZJ28" s="18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18"/>
      <c r="DAG28" s="18"/>
      <c r="DAH28" s="18"/>
      <c r="DAI28" s="18"/>
      <c r="DAJ28" s="18"/>
      <c r="DAK28" s="18"/>
      <c r="DAL28" s="18"/>
      <c r="DAM28" s="18"/>
      <c r="DAN28" s="18"/>
      <c r="DAO28" s="18"/>
      <c r="DAP28" s="18"/>
      <c r="DAQ28" s="18"/>
      <c r="DAR28" s="18"/>
      <c r="DAS28" s="18"/>
      <c r="DAT28" s="18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18"/>
      <c r="DBQ28" s="18"/>
      <c r="DBR28" s="18"/>
      <c r="DBS28" s="18"/>
      <c r="DBT28" s="18"/>
      <c r="DBU28" s="18"/>
      <c r="DBV28" s="18"/>
      <c r="DBW28" s="18"/>
      <c r="DBX28" s="18"/>
      <c r="DBY28" s="18"/>
      <c r="DBZ28" s="18"/>
      <c r="DCA28" s="18"/>
      <c r="DCB28" s="18"/>
      <c r="DCC28" s="18"/>
      <c r="DCD28" s="18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18"/>
      <c r="DDA28" s="18"/>
      <c r="DDB28" s="18"/>
      <c r="DDC28" s="18"/>
      <c r="DDD28" s="18"/>
      <c r="DDE28" s="18"/>
      <c r="DDF28" s="18"/>
      <c r="DDG28" s="18"/>
      <c r="DDH28" s="18"/>
      <c r="DDI28" s="18"/>
      <c r="DDJ28" s="18"/>
      <c r="DDK28" s="18"/>
      <c r="DDL28" s="18"/>
      <c r="DDM28" s="18"/>
      <c r="DDN28" s="18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18"/>
      <c r="DEK28" s="18"/>
      <c r="DEL28" s="18"/>
      <c r="DEM28" s="18"/>
      <c r="DEN28" s="18"/>
      <c r="DEO28" s="18"/>
      <c r="DEP28" s="18"/>
      <c r="DEQ28" s="18"/>
      <c r="DER28" s="18"/>
      <c r="DES28" s="18"/>
      <c r="DET28" s="18"/>
      <c r="DEU28" s="18"/>
      <c r="DEV28" s="18"/>
      <c r="DEW28" s="18"/>
      <c r="DEX28" s="18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18"/>
      <c r="DFU28" s="18"/>
      <c r="DFV28" s="18"/>
      <c r="DFW28" s="18"/>
      <c r="DFX28" s="18"/>
      <c r="DFY28" s="18"/>
      <c r="DFZ28" s="18"/>
      <c r="DGA28" s="18"/>
      <c r="DGB28" s="18"/>
      <c r="DGC28" s="18"/>
      <c r="DGD28" s="18"/>
      <c r="DGE28" s="18"/>
      <c r="DGF28" s="18"/>
      <c r="DGG28" s="18"/>
      <c r="DGH28" s="18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18"/>
      <c r="DHE28" s="18"/>
      <c r="DHF28" s="18"/>
      <c r="DHG28" s="18"/>
      <c r="DHH28" s="18"/>
      <c r="DHI28" s="18"/>
      <c r="DHJ28" s="18"/>
      <c r="DHK28" s="18"/>
      <c r="DHL28" s="18"/>
      <c r="DHM28" s="18"/>
      <c r="DHN28" s="18"/>
      <c r="DHO28" s="18"/>
      <c r="DHP28" s="18"/>
      <c r="DHQ28" s="18"/>
      <c r="DHR28" s="18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18"/>
      <c r="DIO28" s="18"/>
      <c r="DIP28" s="18"/>
      <c r="DIQ28" s="18"/>
      <c r="DIR28" s="18"/>
      <c r="DIS28" s="18"/>
      <c r="DIT28" s="18"/>
      <c r="DIU28" s="18"/>
      <c r="DIV28" s="18"/>
      <c r="DIW28" s="18"/>
      <c r="DIX28" s="18"/>
      <c r="DIY28" s="18"/>
      <c r="DIZ28" s="18"/>
      <c r="DJA28" s="18"/>
      <c r="DJB28" s="18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18"/>
      <c r="DJY28" s="18"/>
      <c r="DJZ28" s="18"/>
      <c r="DKA28" s="18"/>
      <c r="DKB28" s="18"/>
      <c r="DKC28" s="18"/>
      <c r="DKD28" s="18"/>
      <c r="DKE28" s="18"/>
      <c r="DKF28" s="18"/>
      <c r="DKG28" s="18"/>
      <c r="DKH28" s="18"/>
      <c r="DKI28" s="18"/>
      <c r="DKJ28" s="18"/>
      <c r="DKK28" s="18"/>
      <c r="DKL28" s="18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18"/>
      <c r="DLI28" s="18"/>
      <c r="DLJ28" s="18"/>
      <c r="DLK28" s="18"/>
      <c r="DLL28" s="18"/>
      <c r="DLM28" s="18"/>
      <c r="DLN28" s="18"/>
      <c r="DLO28" s="18"/>
      <c r="DLP28" s="18"/>
      <c r="DLQ28" s="18"/>
      <c r="DLR28" s="18"/>
      <c r="DLS28" s="18"/>
      <c r="DLT28" s="18"/>
      <c r="DLU28" s="18"/>
      <c r="DLV28" s="18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18"/>
      <c r="DMS28" s="18"/>
      <c r="DMT28" s="18"/>
      <c r="DMU28" s="18"/>
      <c r="DMV28" s="18"/>
      <c r="DMW28" s="18"/>
      <c r="DMX28" s="18"/>
      <c r="DMY28" s="18"/>
      <c r="DMZ28" s="18"/>
      <c r="DNA28" s="18"/>
      <c r="DNB28" s="18"/>
      <c r="DNC28" s="18"/>
      <c r="DND28" s="18"/>
      <c r="DNE28" s="18"/>
      <c r="DNF28" s="18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18"/>
      <c r="DOC28" s="18"/>
      <c r="DOD28" s="18"/>
      <c r="DOE28" s="18"/>
      <c r="DOF28" s="18"/>
      <c r="DOG28" s="18"/>
      <c r="DOH28" s="18"/>
      <c r="DOI28" s="18"/>
      <c r="DOJ28" s="18"/>
      <c r="DOK28" s="18"/>
      <c r="DOL28" s="18"/>
      <c r="DOM28" s="18"/>
      <c r="DON28" s="18"/>
      <c r="DOO28" s="18"/>
      <c r="DOP28" s="18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18"/>
      <c r="DPM28" s="18"/>
      <c r="DPN28" s="18"/>
      <c r="DPO28" s="18"/>
      <c r="DPP28" s="18"/>
      <c r="DPQ28" s="18"/>
      <c r="DPR28" s="18"/>
      <c r="DPS28" s="18"/>
      <c r="DPT28" s="18"/>
      <c r="DPU28" s="18"/>
      <c r="DPV28" s="18"/>
      <c r="DPW28" s="18"/>
      <c r="DPX28" s="18"/>
      <c r="DPY28" s="18"/>
      <c r="DPZ28" s="18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18"/>
      <c r="DQW28" s="18"/>
      <c r="DQX28" s="18"/>
      <c r="DQY28" s="18"/>
      <c r="DQZ28" s="18"/>
      <c r="DRA28" s="18"/>
      <c r="DRB28" s="18"/>
      <c r="DRC28" s="18"/>
      <c r="DRD28" s="18"/>
      <c r="DRE28" s="18"/>
      <c r="DRF28" s="18"/>
      <c r="DRG28" s="18"/>
      <c r="DRH28" s="18"/>
      <c r="DRI28" s="18"/>
      <c r="DRJ28" s="18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18"/>
      <c r="DSG28" s="18"/>
      <c r="DSH28" s="18"/>
      <c r="DSI28" s="18"/>
      <c r="DSJ28" s="18"/>
      <c r="DSK28" s="18"/>
      <c r="DSL28" s="18"/>
      <c r="DSM28" s="18"/>
      <c r="DSN28" s="18"/>
      <c r="DSO28" s="18"/>
      <c r="DSP28" s="18"/>
      <c r="DSQ28" s="18"/>
      <c r="DSR28" s="18"/>
      <c r="DSS28" s="18"/>
      <c r="DST28" s="18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18"/>
      <c r="DTQ28" s="18"/>
      <c r="DTR28" s="18"/>
      <c r="DTS28" s="18"/>
      <c r="DTT28" s="18"/>
      <c r="DTU28" s="18"/>
      <c r="DTV28" s="18"/>
      <c r="DTW28" s="18"/>
      <c r="DTX28" s="18"/>
      <c r="DTY28" s="18"/>
      <c r="DTZ28" s="18"/>
      <c r="DUA28" s="18"/>
      <c r="DUB28" s="18"/>
      <c r="DUC28" s="18"/>
      <c r="DUD28" s="18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18"/>
      <c r="DVA28" s="18"/>
      <c r="DVB28" s="18"/>
      <c r="DVC28" s="18"/>
      <c r="DVD28" s="18"/>
      <c r="DVE28" s="18"/>
      <c r="DVF28" s="18"/>
      <c r="DVG28" s="18"/>
      <c r="DVH28" s="18"/>
      <c r="DVI28" s="18"/>
      <c r="DVJ28" s="18"/>
      <c r="DVK28" s="18"/>
      <c r="DVL28" s="18"/>
      <c r="DVM28" s="18"/>
      <c r="DVN28" s="18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18"/>
      <c r="DWK28" s="18"/>
      <c r="DWL28" s="18"/>
      <c r="DWM28" s="18"/>
      <c r="DWN28" s="18"/>
      <c r="DWO28" s="18"/>
      <c r="DWP28" s="18"/>
      <c r="DWQ28" s="18"/>
      <c r="DWR28" s="18"/>
      <c r="DWS28" s="18"/>
      <c r="DWT28" s="18"/>
      <c r="DWU28" s="18"/>
      <c r="DWV28" s="18"/>
      <c r="DWW28" s="18"/>
      <c r="DWX28" s="18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18"/>
      <c r="DXU28" s="18"/>
      <c r="DXV28" s="18"/>
      <c r="DXW28" s="18"/>
      <c r="DXX28" s="18"/>
      <c r="DXY28" s="18"/>
      <c r="DXZ28" s="18"/>
      <c r="DYA28" s="18"/>
      <c r="DYB28" s="18"/>
      <c r="DYC28" s="18"/>
      <c r="DYD28" s="18"/>
      <c r="DYE28" s="18"/>
      <c r="DYF28" s="18"/>
      <c r="DYG28" s="18"/>
      <c r="DYH28" s="18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18"/>
      <c r="DZE28" s="18"/>
      <c r="DZF28" s="18"/>
      <c r="DZG28" s="18"/>
      <c r="DZH28" s="18"/>
      <c r="DZI28" s="18"/>
      <c r="DZJ28" s="18"/>
      <c r="DZK28" s="18"/>
      <c r="DZL28" s="18"/>
      <c r="DZM28" s="18"/>
      <c r="DZN28" s="18"/>
      <c r="DZO28" s="18"/>
      <c r="DZP28" s="18"/>
      <c r="DZQ28" s="18"/>
      <c r="DZR28" s="18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18"/>
      <c r="EAO28" s="18"/>
      <c r="EAP28" s="18"/>
      <c r="EAQ28" s="18"/>
      <c r="EAR28" s="18"/>
      <c r="EAS28" s="18"/>
      <c r="EAT28" s="18"/>
      <c r="EAU28" s="18"/>
      <c r="EAV28" s="18"/>
      <c r="EAW28" s="18"/>
      <c r="EAX28" s="18"/>
      <c r="EAY28" s="18"/>
      <c r="EAZ28" s="18"/>
      <c r="EBA28" s="18"/>
      <c r="EBB28" s="18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18"/>
      <c r="EBY28" s="18"/>
      <c r="EBZ28" s="18"/>
      <c r="ECA28" s="18"/>
      <c r="ECB28" s="18"/>
      <c r="ECC28" s="18"/>
      <c r="ECD28" s="18"/>
      <c r="ECE28" s="18"/>
      <c r="ECF28" s="18"/>
      <c r="ECG28" s="18"/>
      <c r="ECH28" s="18"/>
      <c r="ECI28" s="18"/>
      <c r="ECJ28" s="18"/>
      <c r="ECK28" s="18"/>
      <c r="ECL28" s="18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18"/>
      <c r="EDI28" s="18"/>
      <c r="EDJ28" s="18"/>
      <c r="EDK28" s="18"/>
      <c r="EDL28" s="18"/>
      <c r="EDM28" s="18"/>
      <c r="EDN28" s="18"/>
      <c r="EDO28" s="18"/>
      <c r="EDP28" s="18"/>
      <c r="EDQ28" s="18"/>
      <c r="EDR28" s="18"/>
      <c r="EDS28" s="18"/>
      <c r="EDT28" s="18"/>
      <c r="EDU28" s="18"/>
      <c r="EDV28" s="18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18"/>
      <c r="EES28" s="18"/>
      <c r="EET28" s="18"/>
      <c r="EEU28" s="18"/>
      <c r="EEV28" s="18"/>
      <c r="EEW28" s="18"/>
      <c r="EEX28" s="18"/>
      <c r="EEY28" s="18"/>
      <c r="EEZ28" s="18"/>
      <c r="EFA28" s="18"/>
      <c r="EFB28" s="18"/>
      <c r="EFC28" s="18"/>
      <c r="EFD28" s="18"/>
      <c r="EFE28" s="18"/>
      <c r="EFF28" s="18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18"/>
      <c r="EGC28" s="18"/>
      <c r="EGD28" s="18"/>
      <c r="EGE28" s="18"/>
      <c r="EGF28" s="18"/>
      <c r="EGG28" s="18"/>
      <c r="EGH28" s="18"/>
      <c r="EGI28" s="18"/>
      <c r="EGJ28" s="18"/>
      <c r="EGK28" s="18"/>
      <c r="EGL28" s="18"/>
      <c r="EGM28" s="18"/>
      <c r="EGN28" s="18"/>
      <c r="EGO28" s="18"/>
      <c r="EGP28" s="18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18"/>
      <c r="EHM28" s="18"/>
      <c r="EHN28" s="18"/>
      <c r="EHO28" s="18"/>
      <c r="EHP28" s="18"/>
      <c r="EHQ28" s="18"/>
      <c r="EHR28" s="18"/>
      <c r="EHS28" s="18"/>
      <c r="EHT28" s="18"/>
      <c r="EHU28" s="18"/>
      <c r="EHV28" s="18"/>
      <c r="EHW28" s="18"/>
      <c r="EHX28" s="18"/>
      <c r="EHY28" s="18"/>
      <c r="EHZ28" s="18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18"/>
      <c r="EIW28" s="18"/>
      <c r="EIX28" s="18"/>
      <c r="EIY28" s="18"/>
      <c r="EIZ28" s="18"/>
      <c r="EJA28" s="18"/>
      <c r="EJB28" s="18"/>
      <c r="EJC28" s="18"/>
      <c r="EJD28" s="18"/>
      <c r="EJE28" s="18"/>
      <c r="EJF28" s="18"/>
      <c r="EJG28" s="18"/>
      <c r="EJH28" s="18"/>
      <c r="EJI28" s="18"/>
      <c r="EJJ28" s="18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18"/>
      <c r="EKG28" s="18"/>
      <c r="EKH28" s="18"/>
      <c r="EKI28" s="18"/>
      <c r="EKJ28" s="18"/>
      <c r="EKK28" s="18"/>
      <c r="EKL28" s="18"/>
      <c r="EKM28" s="18"/>
      <c r="EKN28" s="18"/>
      <c r="EKO28" s="18"/>
      <c r="EKP28" s="18"/>
      <c r="EKQ28" s="18"/>
      <c r="EKR28" s="18"/>
      <c r="EKS28" s="18"/>
      <c r="EKT28" s="18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18"/>
      <c r="ELQ28" s="18"/>
      <c r="ELR28" s="18"/>
      <c r="ELS28" s="18"/>
      <c r="ELT28" s="18"/>
      <c r="ELU28" s="18"/>
      <c r="ELV28" s="18"/>
      <c r="ELW28" s="18"/>
      <c r="ELX28" s="18"/>
      <c r="ELY28" s="18"/>
      <c r="ELZ28" s="18"/>
      <c r="EMA28" s="18"/>
      <c r="EMB28" s="18"/>
      <c r="EMC28" s="18"/>
      <c r="EMD28" s="18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18"/>
      <c r="ENA28" s="18"/>
      <c r="ENB28" s="18"/>
      <c r="ENC28" s="18"/>
      <c r="END28" s="18"/>
      <c r="ENE28" s="18"/>
      <c r="ENF28" s="18"/>
      <c r="ENG28" s="18"/>
      <c r="ENH28" s="18"/>
      <c r="ENI28" s="18"/>
      <c r="ENJ28" s="18"/>
      <c r="ENK28" s="18"/>
      <c r="ENL28" s="18"/>
      <c r="ENM28" s="18"/>
      <c r="ENN28" s="18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18"/>
      <c r="EOK28" s="18"/>
      <c r="EOL28" s="18"/>
      <c r="EOM28" s="18"/>
      <c r="EON28" s="18"/>
      <c r="EOO28" s="18"/>
      <c r="EOP28" s="18"/>
      <c r="EOQ28" s="18"/>
      <c r="EOR28" s="18"/>
      <c r="EOS28" s="18"/>
      <c r="EOT28" s="18"/>
      <c r="EOU28" s="18"/>
      <c r="EOV28" s="18"/>
      <c r="EOW28" s="18"/>
      <c r="EOX28" s="18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18"/>
      <c r="EPU28" s="18"/>
      <c r="EPV28" s="18"/>
      <c r="EPW28" s="18"/>
      <c r="EPX28" s="18"/>
      <c r="EPY28" s="18"/>
      <c r="EPZ28" s="18"/>
      <c r="EQA28" s="18"/>
      <c r="EQB28" s="18"/>
      <c r="EQC28" s="18"/>
      <c r="EQD28" s="18"/>
      <c r="EQE28" s="18"/>
      <c r="EQF28" s="18"/>
      <c r="EQG28" s="18"/>
      <c r="EQH28" s="18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18"/>
      <c r="ERE28" s="18"/>
      <c r="ERF28" s="18"/>
      <c r="ERG28" s="18"/>
      <c r="ERH28" s="18"/>
      <c r="ERI28" s="18"/>
      <c r="ERJ28" s="18"/>
      <c r="ERK28" s="18"/>
      <c r="ERL28" s="18"/>
      <c r="ERM28" s="18"/>
      <c r="ERN28" s="18"/>
      <c r="ERO28" s="18"/>
      <c r="ERP28" s="18"/>
      <c r="ERQ28" s="18"/>
      <c r="ERR28" s="18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18"/>
      <c r="ESO28" s="18"/>
      <c r="ESP28" s="18"/>
      <c r="ESQ28" s="18"/>
      <c r="ESR28" s="18"/>
      <c r="ESS28" s="18"/>
      <c r="EST28" s="18"/>
      <c r="ESU28" s="18"/>
      <c r="ESV28" s="18"/>
      <c r="ESW28" s="18"/>
      <c r="ESX28" s="18"/>
      <c r="ESY28" s="18"/>
      <c r="ESZ28" s="18"/>
      <c r="ETA28" s="18"/>
      <c r="ETB28" s="18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18"/>
      <c r="ETY28" s="18"/>
      <c r="ETZ28" s="18"/>
      <c r="EUA28" s="18"/>
      <c r="EUB28" s="18"/>
      <c r="EUC28" s="18"/>
      <c r="EUD28" s="18"/>
      <c r="EUE28" s="18"/>
      <c r="EUF28" s="18"/>
      <c r="EUG28" s="18"/>
      <c r="EUH28" s="18"/>
      <c r="EUI28" s="18"/>
      <c r="EUJ28" s="18"/>
      <c r="EUK28" s="18"/>
      <c r="EUL28" s="18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18"/>
      <c r="EVI28" s="18"/>
      <c r="EVJ28" s="18"/>
      <c r="EVK28" s="18"/>
      <c r="EVL28" s="18"/>
      <c r="EVM28" s="18"/>
      <c r="EVN28" s="18"/>
      <c r="EVO28" s="18"/>
      <c r="EVP28" s="18"/>
      <c r="EVQ28" s="18"/>
      <c r="EVR28" s="18"/>
      <c r="EVS28" s="18"/>
      <c r="EVT28" s="18"/>
      <c r="EVU28" s="18"/>
      <c r="EVV28" s="18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18"/>
      <c r="EWS28" s="18"/>
      <c r="EWT28" s="18"/>
      <c r="EWU28" s="18"/>
      <c r="EWV28" s="18"/>
      <c r="EWW28" s="18"/>
      <c r="EWX28" s="18"/>
      <c r="EWY28" s="18"/>
      <c r="EWZ28" s="18"/>
      <c r="EXA28" s="18"/>
      <c r="EXB28" s="18"/>
      <c r="EXC28" s="18"/>
      <c r="EXD28" s="18"/>
      <c r="EXE28" s="18"/>
      <c r="EXF28" s="18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18"/>
      <c r="EYC28" s="18"/>
      <c r="EYD28" s="18"/>
      <c r="EYE28" s="18"/>
      <c r="EYF28" s="18"/>
      <c r="EYG28" s="18"/>
      <c r="EYH28" s="18"/>
      <c r="EYI28" s="18"/>
      <c r="EYJ28" s="18"/>
      <c r="EYK28" s="18"/>
      <c r="EYL28" s="18"/>
      <c r="EYM28" s="18"/>
      <c r="EYN28" s="18"/>
      <c r="EYO28" s="18"/>
      <c r="EYP28" s="18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18"/>
      <c r="EZM28" s="18"/>
      <c r="EZN28" s="18"/>
      <c r="EZO28" s="18"/>
      <c r="EZP28" s="18"/>
      <c r="EZQ28" s="18"/>
      <c r="EZR28" s="18"/>
      <c r="EZS28" s="18"/>
      <c r="EZT28" s="18"/>
      <c r="EZU28" s="18"/>
      <c r="EZV28" s="18"/>
      <c r="EZW28" s="18"/>
      <c r="EZX28" s="18"/>
      <c r="EZY28" s="18"/>
      <c r="EZZ28" s="18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18"/>
      <c r="FAW28" s="18"/>
      <c r="FAX28" s="18"/>
      <c r="FAY28" s="18"/>
      <c r="FAZ28" s="18"/>
      <c r="FBA28" s="18"/>
      <c r="FBB28" s="18"/>
      <c r="FBC28" s="18"/>
      <c r="FBD28" s="18"/>
      <c r="FBE28" s="18"/>
      <c r="FBF28" s="18"/>
      <c r="FBG28" s="18"/>
      <c r="FBH28" s="18"/>
      <c r="FBI28" s="18"/>
      <c r="FBJ28" s="18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18"/>
      <c r="FCG28" s="18"/>
      <c r="FCH28" s="18"/>
      <c r="FCI28" s="18"/>
      <c r="FCJ28" s="18"/>
      <c r="FCK28" s="18"/>
      <c r="FCL28" s="18"/>
      <c r="FCM28" s="18"/>
      <c r="FCN28" s="18"/>
      <c r="FCO28" s="18"/>
      <c r="FCP28" s="18"/>
      <c r="FCQ28" s="18"/>
      <c r="FCR28" s="18"/>
      <c r="FCS28" s="18"/>
      <c r="FCT28" s="18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18"/>
      <c r="FDQ28" s="18"/>
      <c r="FDR28" s="18"/>
      <c r="FDS28" s="18"/>
      <c r="FDT28" s="18"/>
      <c r="FDU28" s="18"/>
      <c r="FDV28" s="18"/>
      <c r="FDW28" s="18"/>
      <c r="FDX28" s="18"/>
      <c r="FDY28" s="18"/>
      <c r="FDZ28" s="18"/>
      <c r="FEA28" s="18"/>
      <c r="FEB28" s="18"/>
      <c r="FEC28" s="18"/>
      <c r="FED28" s="18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18"/>
      <c r="FFA28" s="18"/>
      <c r="FFB28" s="18"/>
      <c r="FFC28" s="18"/>
      <c r="FFD28" s="18"/>
      <c r="FFE28" s="18"/>
      <c r="FFF28" s="18"/>
      <c r="FFG28" s="18"/>
      <c r="FFH28" s="18"/>
      <c r="FFI28" s="18"/>
      <c r="FFJ28" s="18"/>
      <c r="FFK28" s="18"/>
      <c r="FFL28" s="18"/>
      <c r="FFM28" s="18"/>
      <c r="FFN28" s="18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18"/>
      <c r="FGK28" s="18"/>
      <c r="FGL28" s="18"/>
      <c r="FGM28" s="18"/>
      <c r="FGN28" s="18"/>
      <c r="FGO28" s="18"/>
      <c r="FGP28" s="18"/>
      <c r="FGQ28" s="18"/>
      <c r="FGR28" s="18"/>
      <c r="FGS28" s="18"/>
      <c r="FGT28" s="18"/>
      <c r="FGU28" s="18"/>
      <c r="FGV28" s="18"/>
      <c r="FGW28" s="18"/>
      <c r="FGX28" s="18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18"/>
      <c r="FHU28" s="18"/>
      <c r="FHV28" s="18"/>
      <c r="FHW28" s="18"/>
      <c r="FHX28" s="18"/>
      <c r="FHY28" s="18"/>
      <c r="FHZ28" s="18"/>
      <c r="FIA28" s="18"/>
      <c r="FIB28" s="18"/>
      <c r="FIC28" s="18"/>
      <c r="FID28" s="18"/>
      <c r="FIE28" s="18"/>
      <c r="FIF28" s="18"/>
      <c r="FIG28" s="18"/>
      <c r="FIH28" s="18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18"/>
      <c r="FJE28" s="18"/>
      <c r="FJF28" s="18"/>
      <c r="FJG28" s="18"/>
      <c r="FJH28" s="18"/>
      <c r="FJI28" s="18"/>
      <c r="FJJ28" s="18"/>
      <c r="FJK28" s="18"/>
      <c r="FJL28" s="18"/>
      <c r="FJM28" s="18"/>
      <c r="FJN28" s="18"/>
      <c r="FJO28" s="18"/>
      <c r="FJP28" s="18"/>
      <c r="FJQ28" s="18"/>
      <c r="FJR28" s="18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18"/>
      <c r="FKO28" s="18"/>
      <c r="FKP28" s="18"/>
      <c r="FKQ28" s="18"/>
      <c r="FKR28" s="18"/>
      <c r="FKS28" s="18"/>
      <c r="FKT28" s="18"/>
      <c r="FKU28" s="18"/>
      <c r="FKV28" s="18"/>
      <c r="FKW28" s="18"/>
      <c r="FKX28" s="18"/>
      <c r="FKY28" s="18"/>
      <c r="FKZ28" s="18"/>
      <c r="FLA28" s="18"/>
      <c r="FLB28" s="18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18"/>
      <c r="FLY28" s="18"/>
      <c r="FLZ28" s="18"/>
      <c r="FMA28" s="18"/>
      <c r="FMB28" s="18"/>
      <c r="FMC28" s="18"/>
      <c r="FMD28" s="18"/>
      <c r="FME28" s="18"/>
      <c r="FMF28" s="18"/>
      <c r="FMG28" s="18"/>
      <c r="FMH28" s="18"/>
      <c r="FMI28" s="18"/>
      <c r="FMJ28" s="18"/>
      <c r="FMK28" s="18"/>
      <c r="FML28" s="18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18"/>
      <c r="FNI28" s="18"/>
      <c r="FNJ28" s="18"/>
      <c r="FNK28" s="18"/>
      <c r="FNL28" s="18"/>
      <c r="FNM28" s="18"/>
      <c r="FNN28" s="18"/>
      <c r="FNO28" s="18"/>
      <c r="FNP28" s="18"/>
      <c r="FNQ28" s="18"/>
      <c r="FNR28" s="18"/>
      <c r="FNS28" s="18"/>
      <c r="FNT28" s="18"/>
      <c r="FNU28" s="18"/>
      <c r="FNV28" s="18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18"/>
      <c r="FOS28" s="18"/>
      <c r="FOT28" s="18"/>
      <c r="FOU28" s="18"/>
      <c r="FOV28" s="18"/>
      <c r="FOW28" s="18"/>
      <c r="FOX28" s="18"/>
      <c r="FOY28" s="18"/>
      <c r="FOZ28" s="18"/>
      <c r="FPA28" s="18"/>
      <c r="FPB28" s="18"/>
      <c r="FPC28" s="18"/>
      <c r="FPD28" s="18"/>
      <c r="FPE28" s="18"/>
      <c r="FPF28" s="18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18"/>
      <c r="FQC28" s="18"/>
      <c r="FQD28" s="18"/>
      <c r="FQE28" s="18"/>
      <c r="FQF28" s="18"/>
      <c r="FQG28" s="18"/>
      <c r="FQH28" s="18"/>
      <c r="FQI28" s="18"/>
      <c r="FQJ28" s="18"/>
      <c r="FQK28" s="18"/>
      <c r="FQL28" s="18"/>
      <c r="FQM28" s="18"/>
      <c r="FQN28" s="18"/>
      <c r="FQO28" s="18"/>
      <c r="FQP28" s="18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18"/>
      <c r="FRM28" s="18"/>
      <c r="FRN28" s="18"/>
      <c r="FRO28" s="18"/>
      <c r="FRP28" s="18"/>
    </row>
    <row r="29" spans="1:4540" s="37" customFormat="1" ht="36.950000000000003" customHeight="1" x14ac:dyDescent="0.25">
      <c r="A29" s="98"/>
      <c r="B29" s="98"/>
      <c r="C29" s="2"/>
      <c r="D29" s="4"/>
      <c r="E29" s="23"/>
      <c r="F29" s="21" t="s">
        <v>55</v>
      </c>
      <c r="G29" s="22">
        <f>SUM(G9:G25)</f>
        <v>2260801.4300000002</v>
      </c>
      <c r="H29" s="22">
        <f>SUM(H9:H25)</f>
        <v>0</v>
      </c>
      <c r="I29" s="22">
        <f>SUM(I9:I28)</f>
        <v>4625380.03</v>
      </c>
      <c r="J29" s="1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  <c r="AMK29" s="18"/>
      <c r="AML29" s="18"/>
      <c r="AMM29" s="18"/>
      <c r="AMN29" s="18"/>
      <c r="AMO29" s="18"/>
      <c r="AMP29" s="18"/>
      <c r="AMQ29" s="18"/>
      <c r="AMR29" s="18"/>
      <c r="AMS29" s="18"/>
      <c r="AMT29" s="18"/>
      <c r="AMU29" s="18"/>
      <c r="AMV29" s="18"/>
      <c r="AMW29" s="18"/>
      <c r="AMX29" s="18"/>
      <c r="AMY29" s="18"/>
      <c r="AMZ29" s="18"/>
      <c r="ANA29" s="18"/>
      <c r="ANB29" s="18"/>
      <c r="ANC29" s="18"/>
      <c r="AND29" s="18"/>
      <c r="ANE29" s="18"/>
      <c r="ANF29" s="18"/>
      <c r="ANG29" s="18"/>
      <c r="ANH29" s="18"/>
      <c r="ANI29" s="18"/>
      <c r="ANJ29" s="18"/>
      <c r="ANK29" s="18"/>
      <c r="ANL29" s="18"/>
      <c r="ANM29" s="18"/>
      <c r="ANN29" s="18"/>
      <c r="ANO29" s="18"/>
      <c r="ANP29" s="18"/>
      <c r="ANQ29" s="18"/>
      <c r="ANR29" s="18"/>
      <c r="ANS29" s="18"/>
      <c r="ANT29" s="18"/>
      <c r="ANU29" s="18"/>
      <c r="ANV29" s="18"/>
      <c r="ANW29" s="18"/>
      <c r="ANX29" s="18"/>
      <c r="ANY29" s="18"/>
      <c r="ANZ29" s="18"/>
      <c r="AOA29" s="18"/>
      <c r="AOB29" s="18"/>
      <c r="AOC29" s="18"/>
      <c r="AOD29" s="18"/>
      <c r="AOE29" s="18"/>
      <c r="AOF29" s="18"/>
      <c r="AOG29" s="18"/>
      <c r="AOH29" s="18"/>
      <c r="AOI29" s="18"/>
      <c r="AOJ29" s="18"/>
      <c r="AOK29" s="18"/>
      <c r="AOL29" s="18"/>
      <c r="AOM29" s="18"/>
      <c r="AON29" s="18"/>
      <c r="AOO29" s="18"/>
      <c r="AOP29" s="18"/>
      <c r="AOQ29" s="18"/>
      <c r="AOR29" s="18"/>
      <c r="AOS29" s="18"/>
      <c r="AOT29" s="18"/>
      <c r="AOU29" s="18"/>
      <c r="AOV29" s="18"/>
      <c r="AOW29" s="18"/>
      <c r="AOX29" s="18"/>
      <c r="AOY29" s="18"/>
      <c r="AOZ29" s="18"/>
      <c r="APA29" s="18"/>
      <c r="APB29" s="18"/>
      <c r="APC29" s="18"/>
      <c r="APD29" s="18"/>
      <c r="APE29" s="18"/>
      <c r="APF29" s="18"/>
      <c r="APG29" s="18"/>
      <c r="APH29" s="18"/>
      <c r="API29" s="18"/>
      <c r="APJ29" s="18"/>
      <c r="APK29" s="18"/>
      <c r="APL29" s="18"/>
      <c r="APM29" s="18"/>
      <c r="APN29" s="18"/>
      <c r="APO29" s="18"/>
      <c r="APP29" s="18"/>
      <c r="APQ29" s="18"/>
      <c r="APR29" s="18"/>
      <c r="APS29" s="18"/>
      <c r="APT29" s="18"/>
      <c r="APU29" s="18"/>
      <c r="APV29" s="18"/>
      <c r="APW29" s="18"/>
      <c r="APX29" s="18"/>
      <c r="APY29" s="18"/>
      <c r="APZ29" s="18"/>
      <c r="AQA29" s="18"/>
      <c r="AQB29" s="18"/>
      <c r="AQC29" s="18"/>
      <c r="AQD29" s="18"/>
      <c r="AQE29" s="18"/>
      <c r="AQF29" s="18"/>
      <c r="AQG29" s="18"/>
      <c r="AQH29" s="18"/>
      <c r="AQI29" s="18"/>
      <c r="AQJ29" s="18"/>
      <c r="AQK29" s="18"/>
      <c r="AQL29" s="18"/>
      <c r="AQM29" s="18"/>
      <c r="AQN29" s="18"/>
      <c r="AQO29" s="18"/>
      <c r="AQP29" s="18"/>
      <c r="AQQ29" s="18"/>
      <c r="AQR29" s="18"/>
      <c r="AQS29" s="18"/>
      <c r="AQT29" s="18"/>
      <c r="AQU29" s="18"/>
      <c r="AQV29" s="18"/>
      <c r="AQW29" s="18"/>
      <c r="AQX29" s="18"/>
      <c r="AQY29" s="18"/>
      <c r="AQZ29" s="18"/>
      <c r="ARA29" s="18"/>
      <c r="ARB29" s="18"/>
      <c r="ARC29" s="18"/>
      <c r="ARD29" s="18"/>
      <c r="ARE29" s="18"/>
      <c r="ARF29" s="18"/>
      <c r="ARG29" s="18"/>
      <c r="ARH29" s="18"/>
      <c r="ARI29" s="18"/>
      <c r="ARJ29" s="18"/>
      <c r="ARK29" s="18"/>
      <c r="ARL29" s="18"/>
      <c r="ARM29" s="18"/>
      <c r="ARN29" s="18"/>
      <c r="ARO29" s="18"/>
      <c r="ARP29" s="18"/>
      <c r="ARQ29" s="18"/>
      <c r="ARR29" s="18"/>
      <c r="ARS29" s="18"/>
      <c r="ART29" s="18"/>
      <c r="ARU29" s="18"/>
      <c r="ARV29" s="18"/>
      <c r="ARW29" s="18"/>
      <c r="ARX29" s="18"/>
      <c r="ARY29" s="18"/>
      <c r="ARZ29" s="18"/>
      <c r="ASA29" s="18"/>
      <c r="ASB29" s="18"/>
      <c r="ASC29" s="18"/>
      <c r="ASD29" s="18"/>
      <c r="ASE29" s="18"/>
      <c r="ASF29" s="18"/>
      <c r="ASG29" s="18"/>
      <c r="ASH29" s="18"/>
      <c r="ASI29" s="18"/>
      <c r="ASJ29" s="18"/>
      <c r="ASK29" s="18"/>
      <c r="ASL29" s="18"/>
      <c r="ASM29" s="18"/>
      <c r="ASN29" s="18"/>
      <c r="ASO29" s="18"/>
      <c r="ASP29" s="18"/>
      <c r="ASQ29" s="18"/>
      <c r="ASR29" s="18"/>
      <c r="ASS29" s="18"/>
      <c r="AST29" s="18"/>
      <c r="ASU29" s="18"/>
      <c r="ASV29" s="18"/>
      <c r="ASW29" s="18"/>
      <c r="ASX29" s="18"/>
      <c r="ASY29" s="18"/>
      <c r="ASZ29" s="18"/>
      <c r="ATA29" s="18"/>
      <c r="ATB29" s="18"/>
      <c r="ATC29" s="18"/>
      <c r="ATD29" s="18"/>
      <c r="ATE29" s="18"/>
      <c r="ATF29" s="18"/>
      <c r="ATG29" s="18"/>
      <c r="ATH29" s="18"/>
      <c r="ATI29" s="18"/>
      <c r="ATJ29" s="18"/>
      <c r="ATK29" s="18"/>
      <c r="ATL29" s="18"/>
      <c r="ATM29" s="18"/>
      <c r="ATN29" s="18"/>
      <c r="ATO29" s="18"/>
      <c r="ATP29" s="18"/>
      <c r="ATQ29" s="18"/>
      <c r="ATR29" s="18"/>
      <c r="ATS29" s="18"/>
      <c r="ATT29" s="18"/>
      <c r="ATU29" s="18"/>
      <c r="ATV29" s="18"/>
      <c r="ATW29" s="18"/>
      <c r="ATX29" s="18"/>
      <c r="ATY29" s="18"/>
      <c r="ATZ29" s="18"/>
      <c r="AUA29" s="18"/>
      <c r="AUB29" s="18"/>
      <c r="AUC29" s="18"/>
      <c r="AUD29" s="18"/>
      <c r="AUE29" s="18"/>
      <c r="AUF29" s="18"/>
      <c r="AUG29" s="18"/>
      <c r="AUH29" s="18"/>
      <c r="AUI29" s="18"/>
      <c r="AUJ29" s="18"/>
      <c r="AUK29" s="18"/>
      <c r="AUL29" s="18"/>
      <c r="AUM29" s="18"/>
      <c r="AUN29" s="18"/>
      <c r="AUO29" s="18"/>
      <c r="AUP29" s="18"/>
      <c r="AUQ29" s="18"/>
      <c r="AUR29" s="18"/>
      <c r="AUS29" s="18"/>
      <c r="AUT29" s="18"/>
      <c r="AUU29" s="18"/>
      <c r="AUV29" s="18"/>
      <c r="AUW29" s="18"/>
      <c r="AUX29" s="18"/>
      <c r="AUY29" s="18"/>
      <c r="AUZ29" s="18"/>
      <c r="AVA29" s="18"/>
      <c r="AVB29" s="18"/>
      <c r="AVC29" s="18"/>
      <c r="AVD29" s="18"/>
      <c r="AVE29" s="18"/>
      <c r="AVF29" s="18"/>
      <c r="AVG29" s="18"/>
      <c r="AVH29" s="18"/>
      <c r="AVI29" s="18"/>
      <c r="AVJ29" s="18"/>
      <c r="AVK29" s="18"/>
      <c r="AVL29" s="18"/>
      <c r="AVM29" s="18"/>
      <c r="AVN29" s="18"/>
      <c r="AVO29" s="18"/>
      <c r="AVP29" s="18"/>
      <c r="AVQ29" s="18"/>
      <c r="AVR29" s="18"/>
      <c r="AVS29" s="18"/>
      <c r="AVT29" s="18"/>
      <c r="AVU29" s="18"/>
      <c r="AVV29" s="18"/>
      <c r="AVW29" s="18"/>
      <c r="AVX29" s="18"/>
      <c r="AVY29" s="18"/>
      <c r="AVZ29" s="18"/>
      <c r="AWA29" s="18"/>
      <c r="AWB29" s="18"/>
      <c r="AWC29" s="18"/>
      <c r="AWD29" s="18"/>
      <c r="AWE29" s="18"/>
      <c r="AWF29" s="18"/>
      <c r="AWG29" s="18"/>
      <c r="AWH29" s="18"/>
      <c r="AWI29" s="18"/>
      <c r="AWJ29" s="18"/>
      <c r="AWK29" s="18"/>
      <c r="AWL29" s="18"/>
      <c r="AWM29" s="18"/>
      <c r="AWN29" s="18"/>
      <c r="AWO29" s="18"/>
      <c r="AWP29" s="18"/>
      <c r="AWQ29" s="18"/>
      <c r="AWR29" s="18"/>
      <c r="AWS29" s="18"/>
      <c r="AWT29" s="18"/>
      <c r="AWU29" s="18"/>
      <c r="AWV29" s="18"/>
      <c r="AWW29" s="18"/>
      <c r="AWX29" s="18"/>
      <c r="AWY29" s="18"/>
      <c r="AWZ29" s="18"/>
      <c r="AXA29" s="18"/>
      <c r="AXB29" s="18"/>
      <c r="AXC29" s="18"/>
      <c r="AXD29" s="18"/>
      <c r="AXE29" s="18"/>
      <c r="AXF29" s="18"/>
      <c r="AXG29" s="18"/>
      <c r="AXH29" s="18"/>
      <c r="AXI29" s="18"/>
      <c r="AXJ29" s="18"/>
      <c r="AXK29" s="18"/>
      <c r="AXL29" s="18"/>
      <c r="AXM29" s="18"/>
      <c r="AXN29" s="18"/>
      <c r="AXO29" s="18"/>
      <c r="AXP29" s="18"/>
      <c r="AXQ29" s="18"/>
      <c r="AXR29" s="18"/>
      <c r="AXS29" s="18"/>
      <c r="AXT29" s="18"/>
      <c r="AXU29" s="18"/>
      <c r="AXV29" s="18"/>
      <c r="AXW29" s="18"/>
      <c r="AXX29" s="18"/>
      <c r="AXY29" s="18"/>
      <c r="AXZ29" s="18"/>
      <c r="AYA29" s="18"/>
      <c r="AYB29" s="18"/>
      <c r="AYC29" s="18"/>
      <c r="AYD29" s="18"/>
      <c r="AYE29" s="18"/>
      <c r="AYF29" s="18"/>
      <c r="AYG29" s="18"/>
      <c r="AYH29" s="18"/>
      <c r="AYI29" s="18"/>
      <c r="AYJ29" s="18"/>
      <c r="AYK29" s="18"/>
      <c r="AYL29" s="18"/>
      <c r="AYM29" s="18"/>
      <c r="AYN29" s="18"/>
      <c r="AYO29" s="18"/>
      <c r="AYP29" s="18"/>
      <c r="AYQ29" s="18"/>
      <c r="AYR29" s="18"/>
      <c r="AYS29" s="18"/>
      <c r="AYT29" s="18"/>
      <c r="AYU29" s="18"/>
      <c r="AYV29" s="18"/>
      <c r="AYW29" s="18"/>
      <c r="AYX29" s="18"/>
      <c r="AYY29" s="18"/>
      <c r="AYZ29" s="18"/>
      <c r="AZA29" s="18"/>
      <c r="AZB29" s="18"/>
      <c r="AZC29" s="18"/>
      <c r="AZD29" s="18"/>
      <c r="AZE29" s="18"/>
      <c r="AZF29" s="18"/>
      <c r="AZG29" s="18"/>
      <c r="AZH29" s="18"/>
      <c r="AZI29" s="18"/>
      <c r="AZJ29" s="18"/>
      <c r="AZK29" s="18"/>
      <c r="AZL29" s="18"/>
      <c r="AZM29" s="18"/>
      <c r="AZN29" s="18"/>
      <c r="AZO29" s="18"/>
      <c r="AZP29" s="18"/>
      <c r="AZQ29" s="18"/>
      <c r="AZR29" s="18"/>
      <c r="AZS29" s="18"/>
      <c r="AZT29" s="18"/>
      <c r="AZU29" s="18"/>
      <c r="AZV29" s="18"/>
      <c r="AZW29" s="18"/>
      <c r="AZX29" s="18"/>
      <c r="AZY29" s="18"/>
      <c r="AZZ29" s="18"/>
      <c r="BAA29" s="18"/>
      <c r="BAB29" s="18"/>
      <c r="BAC29" s="18"/>
      <c r="BAD29" s="18"/>
      <c r="BAE29" s="18"/>
      <c r="BAF29" s="18"/>
      <c r="BAG29" s="18"/>
      <c r="BAH29" s="18"/>
      <c r="BAI29" s="18"/>
      <c r="BAJ29" s="18"/>
      <c r="BAK29" s="18"/>
      <c r="BAL29" s="18"/>
      <c r="BAM29" s="18"/>
      <c r="BAN29" s="18"/>
      <c r="BAO29" s="18"/>
      <c r="BAP29" s="18"/>
      <c r="BAQ29" s="18"/>
      <c r="BAR29" s="18"/>
      <c r="BAS29" s="18"/>
      <c r="BAT29" s="18"/>
      <c r="BAU29" s="18"/>
      <c r="BAV29" s="18"/>
      <c r="BAW29" s="18"/>
      <c r="BAX29" s="18"/>
      <c r="BAY29" s="18"/>
      <c r="BAZ29" s="18"/>
      <c r="BBA29" s="18"/>
      <c r="BBB29" s="18"/>
      <c r="BBC29" s="18"/>
      <c r="BBD29" s="18"/>
      <c r="BBE29" s="18"/>
      <c r="BBF29" s="18"/>
      <c r="BBG29" s="18"/>
      <c r="BBH29" s="18"/>
      <c r="BBI29" s="18"/>
      <c r="BBJ29" s="18"/>
      <c r="BBK29" s="18"/>
      <c r="BBL29" s="18"/>
      <c r="BBM29" s="18"/>
      <c r="BBN29" s="18"/>
      <c r="BBO29" s="18"/>
      <c r="BBP29" s="18"/>
      <c r="BBQ29" s="18"/>
      <c r="BBR29" s="18"/>
      <c r="BBS29" s="18"/>
      <c r="BBT29" s="18"/>
      <c r="BBU29" s="18"/>
      <c r="BBV29" s="18"/>
      <c r="BBW29" s="18"/>
      <c r="BBX29" s="18"/>
      <c r="BBY29" s="18"/>
      <c r="BBZ29" s="18"/>
      <c r="BCA29" s="18"/>
      <c r="BCB29" s="18"/>
      <c r="BCC29" s="18"/>
      <c r="BCD29" s="18"/>
      <c r="BCE29" s="18"/>
      <c r="BCF29" s="18"/>
      <c r="BCG29" s="18"/>
      <c r="BCH29" s="18"/>
      <c r="BCI29" s="18"/>
      <c r="BCJ29" s="18"/>
      <c r="BCK29" s="18"/>
      <c r="BCL29" s="18"/>
      <c r="BCM29" s="18"/>
      <c r="BCN29" s="18"/>
      <c r="BCO29" s="18"/>
      <c r="BCP29" s="18"/>
      <c r="BCQ29" s="18"/>
      <c r="BCR29" s="18"/>
      <c r="BCS29" s="18"/>
      <c r="BCT29" s="18"/>
      <c r="BCU29" s="18"/>
      <c r="BCV29" s="18"/>
      <c r="BCW29" s="18"/>
      <c r="BCX29" s="18"/>
      <c r="BCY29" s="18"/>
      <c r="BCZ29" s="18"/>
      <c r="BDA29" s="18"/>
      <c r="BDB29" s="18"/>
      <c r="BDC29" s="18"/>
      <c r="BDD29" s="18"/>
      <c r="BDE29" s="18"/>
      <c r="BDF29" s="18"/>
      <c r="BDG29" s="18"/>
      <c r="BDH29" s="18"/>
      <c r="BDI29" s="18"/>
      <c r="BDJ29" s="18"/>
      <c r="BDK29" s="18"/>
      <c r="BDL29" s="18"/>
      <c r="BDM29" s="18"/>
      <c r="BDN29" s="18"/>
      <c r="BDO29" s="18"/>
      <c r="BDP29" s="18"/>
      <c r="BDQ29" s="18"/>
      <c r="BDR29" s="18"/>
      <c r="BDS29" s="18"/>
      <c r="BDT29" s="18"/>
      <c r="BDU29" s="18"/>
      <c r="BDV29" s="18"/>
      <c r="BDW29" s="18"/>
      <c r="BDX29" s="18"/>
      <c r="BDY29" s="18"/>
      <c r="BDZ29" s="18"/>
      <c r="BEA29" s="18"/>
      <c r="BEB29" s="18"/>
      <c r="BEC29" s="18"/>
      <c r="BED29" s="18"/>
      <c r="BEE29" s="18"/>
      <c r="BEF29" s="18"/>
      <c r="BEG29" s="18"/>
      <c r="BEH29" s="18"/>
      <c r="BEI29" s="18"/>
      <c r="BEJ29" s="18"/>
      <c r="BEK29" s="18"/>
      <c r="BEL29" s="18"/>
      <c r="BEM29" s="18"/>
      <c r="BEN29" s="18"/>
      <c r="BEO29" s="18"/>
      <c r="BEP29" s="18"/>
      <c r="BEQ29" s="18"/>
      <c r="BER29" s="18"/>
      <c r="BES29" s="18"/>
      <c r="BET29" s="18"/>
      <c r="BEU29" s="18"/>
      <c r="BEV29" s="18"/>
      <c r="BEW29" s="18"/>
      <c r="BEX29" s="18"/>
      <c r="BEY29" s="18"/>
      <c r="BEZ29" s="18"/>
      <c r="BFA29" s="18"/>
      <c r="BFB29" s="18"/>
      <c r="BFC29" s="18"/>
      <c r="BFD29" s="18"/>
      <c r="BFE29" s="18"/>
      <c r="BFF29" s="18"/>
      <c r="BFG29" s="18"/>
      <c r="BFH29" s="18"/>
      <c r="BFI29" s="18"/>
      <c r="BFJ29" s="18"/>
      <c r="BFK29" s="18"/>
      <c r="BFL29" s="18"/>
      <c r="BFM29" s="18"/>
      <c r="BFN29" s="18"/>
      <c r="BFO29" s="18"/>
      <c r="BFP29" s="18"/>
      <c r="BFQ29" s="18"/>
      <c r="BFR29" s="18"/>
      <c r="BFS29" s="18"/>
      <c r="BFT29" s="18"/>
      <c r="BFU29" s="18"/>
      <c r="BFV29" s="18"/>
      <c r="BFW29" s="18"/>
      <c r="BFX29" s="18"/>
      <c r="BFY29" s="18"/>
      <c r="BFZ29" s="18"/>
      <c r="BGA29" s="18"/>
      <c r="BGB29" s="18"/>
      <c r="BGC29" s="18"/>
      <c r="BGD29" s="18"/>
      <c r="BGE29" s="18"/>
      <c r="BGF29" s="18"/>
      <c r="BGG29" s="18"/>
      <c r="BGH29" s="18"/>
      <c r="BGI29" s="18"/>
      <c r="BGJ29" s="18"/>
      <c r="BGK29" s="18"/>
      <c r="BGL29" s="18"/>
      <c r="BGM29" s="18"/>
      <c r="BGN29" s="18"/>
      <c r="BGO29" s="18"/>
      <c r="BGP29" s="18"/>
      <c r="BGQ29" s="18"/>
      <c r="BGR29" s="18"/>
      <c r="BGS29" s="18"/>
      <c r="BGT29" s="18"/>
      <c r="BGU29" s="18"/>
      <c r="BGV29" s="18"/>
      <c r="BGW29" s="18"/>
      <c r="BGX29" s="18"/>
      <c r="BGY29" s="18"/>
      <c r="BGZ29" s="18"/>
      <c r="BHA29" s="18"/>
      <c r="BHB29" s="18"/>
      <c r="BHC29" s="18"/>
      <c r="BHD29" s="18"/>
      <c r="BHE29" s="18"/>
      <c r="BHF29" s="18"/>
      <c r="BHG29" s="18"/>
      <c r="BHH29" s="18"/>
      <c r="BHI29" s="18"/>
      <c r="BHJ29" s="18"/>
      <c r="BHK29" s="18"/>
      <c r="BHL29" s="18"/>
      <c r="BHM29" s="18"/>
      <c r="BHN29" s="18"/>
      <c r="BHO29" s="18"/>
      <c r="BHP29" s="18"/>
      <c r="BHQ29" s="18"/>
      <c r="BHR29" s="18"/>
      <c r="BHS29" s="18"/>
      <c r="BHT29" s="18"/>
      <c r="BHU29" s="18"/>
      <c r="BHV29" s="18"/>
      <c r="BHW29" s="18"/>
      <c r="BHX29" s="18"/>
      <c r="BHY29" s="18"/>
      <c r="BHZ29" s="18"/>
      <c r="BIA29" s="18"/>
      <c r="BIB29" s="18"/>
      <c r="BIC29" s="18"/>
      <c r="BID29" s="18"/>
      <c r="BIE29" s="18"/>
      <c r="BIF29" s="18"/>
      <c r="BIG29" s="18"/>
      <c r="BIH29" s="18"/>
      <c r="BII29" s="18"/>
      <c r="BIJ29" s="18"/>
      <c r="BIK29" s="18"/>
      <c r="BIL29" s="18"/>
      <c r="BIM29" s="18"/>
      <c r="BIN29" s="18"/>
      <c r="BIO29" s="18"/>
      <c r="BIP29" s="18"/>
      <c r="BIQ29" s="18"/>
      <c r="BIR29" s="18"/>
      <c r="BIS29" s="18"/>
      <c r="BIT29" s="18"/>
      <c r="BIU29" s="18"/>
      <c r="BIV29" s="18"/>
      <c r="BIW29" s="18"/>
      <c r="BIX29" s="18"/>
      <c r="BIY29" s="18"/>
      <c r="BIZ29" s="18"/>
      <c r="BJA29" s="18"/>
      <c r="BJB29" s="18"/>
      <c r="BJC29" s="18"/>
      <c r="BJD29" s="18"/>
      <c r="BJE29" s="18"/>
      <c r="BJF29" s="18"/>
      <c r="BJG29" s="18"/>
      <c r="BJH29" s="18"/>
      <c r="BJI29" s="18"/>
      <c r="BJJ29" s="18"/>
      <c r="BJK29" s="18"/>
      <c r="BJL29" s="18"/>
      <c r="BJM29" s="18"/>
      <c r="BJN29" s="18"/>
      <c r="BJO29" s="18"/>
      <c r="BJP29" s="18"/>
      <c r="BJQ29" s="18"/>
      <c r="BJR29" s="18"/>
      <c r="BJS29" s="18"/>
      <c r="BJT29" s="18"/>
      <c r="BJU29" s="18"/>
      <c r="BJV29" s="18"/>
      <c r="BJW29" s="18"/>
      <c r="BJX29" s="18"/>
      <c r="BJY29" s="18"/>
      <c r="BJZ29" s="18"/>
      <c r="BKA29" s="18"/>
      <c r="BKB29" s="18"/>
      <c r="BKC29" s="18"/>
      <c r="BKD29" s="18"/>
      <c r="BKE29" s="18"/>
      <c r="BKF29" s="18"/>
      <c r="BKG29" s="18"/>
      <c r="BKH29" s="18"/>
      <c r="BKI29" s="18"/>
      <c r="BKJ29" s="18"/>
      <c r="BKK29" s="18"/>
      <c r="BKL29" s="18"/>
      <c r="BKM29" s="18"/>
      <c r="BKN29" s="18"/>
      <c r="BKO29" s="18"/>
      <c r="BKP29" s="18"/>
      <c r="BKQ29" s="18"/>
      <c r="BKR29" s="18"/>
      <c r="BKS29" s="18"/>
      <c r="BKT29" s="18"/>
      <c r="BKU29" s="18"/>
      <c r="BKV29" s="18"/>
      <c r="BKW29" s="18"/>
      <c r="BKX29" s="18"/>
      <c r="BKY29" s="18"/>
      <c r="BKZ29" s="18"/>
      <c r="BLA29" s="18"/>
      <c r="BLB29" s="18"/>
      <c r="BLC29" s="18"/>
      <c r="BLD29" s="18"/>
      <c r="BLE29" s="18"/>
      <c r="BLF29" s="18"/>
      <c r="BLG29" s="18"/>
      <c r="BLH29" s="18"/>
      <c r="BLI29" s="18"/>
      <c r="BLJ29" s="18"/>
      <c r="BLK29" s="18"/>
      <c r="BLL29" s="18"/>
      <c r="BLM29" s="18"/>
      <c r="BLN29" s="18"/>
      <c r="BLO29" s="18"/>
      <c r="BLP29" s="18"/>
      <c r="BLQ29" s="18"/>
      <c r="BLR29" s="18"/>
      <c r="BLS29" s="18"/>
      <c r="BLT29" s="18"/>
      <c r="BLU29" s="18"/>
      <c r="BLV29" s="18"/>
      <c r="BLW29" s="18"/>
      <c r="BLX29" s="18"/>
      <c r="BLY29" s="18"/>
      <c r="BLZ29" s="18"/>
      <c r="BMA29" s="18"/>
      <c r="BMB29" s="18"/>
      <c r="BMC29" s="18"/>
      <c r="BMD29" s="18"/>
      <c r="BME29" s="18"/>
      <c r="BMF29" s="18"/>
      <c r="BMG29" s="18"/>
      <c r="BMH29" s="18"/>
      <c r="BMI29" s="18"/>
      <c r="BMJ29" s="18"/>
      <c r="BMK29" s="18"/>
      <c r="BML29" s="18"/>
      <c r="BMM29" s="18"/>
      <c r="BMN29" s="18"/>
      <c r="BMO29" s="18"/>
      <c r="BMP29" s="18"/>
      <c r="BMQ29" s="18"/>
      <c r="BMR29" s="18"/>
      <c r="BMS29" s="18"/>
      <c r="BMT29" s="18"/>
      <c r="BMU29" s="18"/>
      <c r="BMV29" s="18"/>
      <c r="BMW29" s="18"/>
      <c r="BMX29" s="18"/>
      <c r="BMY29" s="18"/>
      <c r="BMZ29" s="18"/>
      <c r="BNA29" s="18"/>
      <c r="BNB29" s="18"/>
      <c r="BNC29" s="18"/>
      <c r="BND29" s="18"/>
      <c r="BNE29" s="18"/>
      <c r="BNF29" s="18"/>
      <c r="BNG29" s="18"/>
      <c r="BNH29" s="18"/>
      <c r="BNI29" s="18"/>
      <c r="BNJ29" s="18"/>
      <c r="BNK29" s="18"/>
      <c r="BNL29" s="18"/>
      <c r="BNM29" s="18"/>
      <c r="BNN29" s="18"/>
      <c r="BNO29" s="18"/>
      <c r="BNP29" s="18"/>
      <c r="BNQ29" s="18"/>
      <c r="BNR29" s="18"/>
      <c r="BNS29" s="18"/>
      <c r="BNT29" s="18"/>
      <c r="BNU29" s="18"/>
      <c r="BNV29" s="18"/>
      <c r="BNW29" s="18"/>
      <c r="BNX29" s="18"/>
      <c r="BNY29" s="18"/>
      <c r="BNZ29" s="18"/>
      <c r="BOA29" s="18"/>
      <c r="BOB29" s="18"/>
      <c r="BOC29" s="18"/>
      <c r="BOD29" s="18"/>
      <c r="BOE29" s="18"/>
      <c r="BOF29" s="18"/>
      <c r="BOG29" s="18"/>
      <c r="BOH29" s="18"/>
      <c r="BOI29" s="18"/>
      <c r="BOJ29" s="18"/>
      <c r="BOK29" s="18"/>
      <c r="BOL29" s="18"/>
      <c r="BOM29" s="18"/>
      <c r="BON29" s="18"/>
      <c r="BOO29" s="18"/>
      <c r="BOP29" s="18"/>
      <c r="BOQ29" s="18"/>
      <c r="BOR29" s="18"/>
      <c r="BOS29" s="18"/>
      <c r="BOT29" s="18"/>
      <c r="BOU29" s="18"/>
      <c r="BOV29" s="18"/>
      <c r="BOW29" s="18"/>
      <c r="BOX29" s="18"/>
      <c r="BOY29" s="18"/>
      <c r="BOZ29" s="18"/>
      <c r="BPA29" s="18"/>
      <c r="BPB29" s="18"/>
      <c r="BPC29" s="18"/>
      <c r="BPD29" s="18"/>
      <c r="BPE29" s="18"/>
      <c r="BPF29" s="18"/>
      <c r="BPG29" s="18"/>
      <c r="BPH29" s="18"/>
      <c r="BPI29" s="18"/>
      <c r="BPJ29" s="18"/>
      <c r="BPK29" s="18"/>
      <c r="BPL29" s="18"/>
      <c r="BPM29" s="18"/>
      <c r="BPN29" s="18"/>
      <c r="BPO29" s="18"/>
      <c r="BPP29" s="18"/>
      <c r="BPQ29" s="18"/>
      <c r="BPR29" s="18"/>
      <c r="BPS29" s="18"/>
      <c r="BPT29" s="18"/>
      <c r="BPU29" s="18"/>
      <c r="BPV29" s="18"/>
      <c r="BPW29" s="18"/>
      <c r="BPX29" s="18"/>
      <c r="BPY29" s="18"/>
      <c r="BPZ29" s="18"/>
      <c r="BQA29" s="18"/>
      <c r="BQB29" s="18"/>
      <c r="BQC29" s="18"/>
      <c r="BQD29" s="18"/>
      <c r="BQE29" s="18"/>
      <c r="BQF29" s="18"/>
      <c r="BQG29" s="18"/>
      <c r="BQH29" s="18"/>
      <c r="BQI29" s="18"/>
      <c r="BQJ29" s="18"/>
      <c r="BQK29" s="18"/>
      <c r="BQL29" s="18"/>
      <c r="BQM29" s="18"/>
      <c r="BQN29" s="18"/>
      <c r="BQO29" s="18"/>
      <c r="BQP29" s="18"/>
      <c r="BQQ29" s="18"/>
      <c r="BQR29" s="18"/>
      <c r="BQS29" s="18"/>
      <c r="BQT29" s="18"/>
      <c r="BQU29" s="18"/>
      <c r="BQV29" s="18"/>
      <c r="BQW29" s="18"/>
      <c r="BQX29" s="18"/>
      <c r="BQY29" s="18"/>
      <c r="BQZ29" s="18"/>
      <c r="BRA29" s="18"/>
      <c r="BRB29" s="18"/>
      <c r="BRC29" s="18"/>
      <c r="BRD29" s="18"/>
      <c r="BRE29" s="18"/>
      <c r="BRF29" s="18"/>
      <c r="BRG29" s="18"/>
      <c r="BRH29" s="18"/>
      <c r="BRI29" s="18"/>
      <c r="BRJ29" s="18"/>
      <c r="BRK29" s="18"/>
      <c r="BRL29" s="18"/>
      <c r="BRM29" s="18"/>
      <c r="BRN29" s="18"/>
      <c r="BRO29" s="18"/>
      <c r="BRP29" s="18"/>
      <c r="BRQ29" s="18"/>
      <c r="BRR29" s="18"/>
      <c r="BRS29" s="18"/>
      <c r="BRT29" s="18"/>
      <c r="BRU29" s="18"/>
      <c r="BRV29" s="18"/>
      <c r="BRW29" s="18"/>
      <c r="BRX29" s="18"/>
      <c r="BRY29" s="18"/>
      <c r="BRZ29" s="18"/>
      <c r="BSA29" s="18"/>
      <c r="BSB29" s="18"/>
      <c r="BSC29" s="18"/>
      <c r="BSD29" s="18"/>
      <c r="BSE29" s="18"/>
      <c r="BSF29" s="18"/>
      <c r="BSG29" s="18"/>
      <c r="BSH29" s="18"/>
      <c r="BSI29" s="18"/>
      <c r="BSJ29" s="18"/>
      <c r="BSK29" s="18"/>
      <c r="BSL29" s="18"/>
      <c r="BSM29" s="18"/>
      <c r="BSN29" s="18"/>
      <c r="BSO29" s="18"/>
      <c r="BSP29" s="18"/>
      <c r="BSQ29" s="18"/>
      <c r="BSR29" s="18"/>
      <c r="BSS29" s="18"/>
      <c r="BST29" s="18"/>
      <c r="BSU29" s="18"/>
      <c r="BSV29" s="18"/>
      <c r="BSW29" s="18"/>
      <c r="BSX29" s="18"/>
      <c r="BSY29" s="18"/>
      <c r="BSZ29" s="18"/>
      <c r="BTA29" s="18"/>
      <c r="BTB29" s="18"/>
      <c r="BTC29" s="18"/>
      <c r="BTD29" s="18"/>
      <c r="BTE29" s="18"/>
      <c r="BTF29" s="18"/>
      <c r="BTG29" s="18"/>
      <c r="BTH29" s="18"/>
      <c r="BTI29" s="18"/>
      <c r="BTJ29" s="18"/>
      <c r="BTK29" s="18"/>
      <c r="BTL29" s="18"/>
      <c r="BTM29" s="18"/>
      <c r="BTN29" s="18"/>
      <c r="BTO29" s="18"/>
      <c r="BTP29" s="18"/>
      <c r="BTQ29" s="18"/>
      <c r="BTR29" s="18"/>
      <c r="BTS29" s="18"/>
      <c r="BTT29" s="18"/>
      <c r="BTU29" s="18"/>
      <c r="BTV29" s="18"/>
      <c r="BTW29" s="18"/>
      <c r="BTX29" s="18"/>
      <c r="BTY29" s="18"/>
      <c r="BTZ29" s="18"/>
      <c r="BUA29" s="18"/>
      <c r="BUB29" s="18"/>
      <c r="BUC29" s="18"/>
      <c r="BUD29" s="18"/>
      <c r="BUE29" s="18"/>
      <c r="BUF29" s="18"/>
      <c r="BUG29" s="18"/>
      <c r="BUH29" s="18"/>
      <c r="BUI29" s="18"/>
      <c r="BUJ29" s="18"/>
      <c r="BUK29" s="18"/>
      <c r="BUL29" s="18"/>
      <c r="BUM29" s="18"/>
      <c r="BUN29" s="18"/>
      <c r="BUO29" s="18"/>
      <c r="BUP29" s="18"/>
      <c r="BUQ29" s="18"/>
      <c r="BUR29" s="18"/>
      <c r="BUS29" s="18"/>
      <c r="BUT29" s="18"/>
      <c r="BUU29" s="18"/>
      <c r="BUV29" s="18"/>
      <c r="BUW29" s="18"/>
      <c r="BUX29" s="18"/>
      <c r="BUY29" s="18"/>
      <c r="BUZ29" s="18"/>
      <c r="BVA29" s="18"/>
      <c r="BVB29" s="18"/>
      <c r="BVC29" s="18"/>
      <c r="BVD29" s="18"/>
      <c r="BVE29" s="18"/>
      <c r="BVF29" s="18"/>
      <c r="BVG29" s="18"/>
      <c r="BVH29" s="18"/>
      <c r="BVI29" s="18"/>
      <c r="BVJ29" s="18"/>
      <c r="BVK29" s="18"/>
      <c r="BVL29" s="18"/>
      <c r="BVM29" s="18"/>
      <c r="BVN29" s="18"/>
      <c r="BVO29" s="18"/>
      <c r="BVP29" s="18"/>
      <c r="BVQ29" s="18"/>
      <c r="BVR29" s="18"/>
      <c r="BVS29" s="18"/>
      <c r="BVT29" s="18"/>
      <c r="BVU29" s="18"/>
      <c r="BVV29" s="18"/>
      <c r="BVW29" s="18"/>
      <c r="BVX29" s="18"/>
      <c r="BVY29" s="18"/>
      <c r="BVZ29" s="18"/>
      <c r="BWA29" s="18"/>
      <c r="BWB29" s="18"/>
      <c r="BWC29" s="18"/>
      <c r="BWD29" s="18"/>
      <c r="BWE29" s="18"/>
      <c r="BWF29" s="18"/>
      <c r="BWG29" s="18"/>
      <c r="BWH29" s="18"/>
      <c r="BWI29" s="18"/>
      <c r="BWJ29" s="18"/>
      <c r="BWK29" s="18"/>
      <c r="BWL29" s="18"/>
      <c r="BWM29" s="18"/>
      <c r="BWN29" s="18"/>
      <c r="BWO29" s="18"/>
      <c r="BWP29" s="18"/>
      <c r="BWQ29" s="18"/>
      <c r="BWR29" s="18"/>
      <c r="BWS29" s="18"/>
      <c r="BWT29" s="18"/>
      <c r="BWU29" s="18"/>
      <c r="BWV29" s="18"/>
      <c r="BWW29" s="18"/>
      <c r="BWX29" s="18"/>
      <c r="BWY29" s="18"/>
      <c r="BWZ29" s="18"/>
      <c r="BXA29" s="18"/>
      <c r="BXB29" s="18"/>
      <c r="BXC29" s="18"/>
      <c r="BXD29" s="18"/>
      <c r="BXE29" s="18"/>
      <c r="BXF29" s="18"/>
      <c r="BXG29" s="18"/>
      <c r="BXH29" s="18"/>
      <c r="BXI29" s="18"/>
      <c r="BXJ29" s="18"/>
      <c r="BXK29" s="18"/>
      <c r="BXL29" s="18"/>
      <c r="BXM29" s="18"/>
      <c r="BXN29" s="18"/>
      <c r="BXO29" s="18"/>
      <c r="BXP29" s="18"/>
      <c r="BXQ29" s="18"/>
      <c r="BXR29" s="18"/>
      <c r="BXS29" s="18"/>
      <c r="BXT29" s="18"/>
      <c r="BXU29" s="18"/>
      <c r="BXV29" s="18"/>
      <c r="BXW29" s="18"/>
      <c r="BXX29" s="18"/>
      <c r="BXY29" s="18"/>
      <c r="BXZ29" s="18"/>
      <c r="BYA29" s="18"/>
      <c r="BYB29" s="18"/>
      <c r="BYC29" s="18"/>
      <c r="BYD29" s="18"/>
      <c r="BYE29" s="18"/>
      <c r="BYF29" s="18"/>
      <c r="BYG29" s="18"/>
      <c r="BYH29" s="18"/>
      <c r="BYI29" s="18"/>
      <c r="BYJ29" s="18"/>
      <c r="BYK29" s="18"/>
      <c r="BYL29" s="18"/>
      <c r="BYM29" s="18"/>
      <c r="BYN29" s="18"/>
      <c r="BYO29" s="18"/>
      <c r="BYP29" s="18"/>
      <c r="BYQ29" s="18"/>
      <c r="BYR29" s="18"/>
      <c r="BYS29" s="18"/>
      <c r="BYT29" s="18"/>
      <c r="BYU29" s="18"/>
      <c r="BYV29" s="18"/>
      <c r="BYW29" s="18"/>
      <c r="BYX29" s="18"/>
      <c r="BYY29" s="18"/>
      <c r="BYZ29" s="18"/>
      <c r="BZA29" s="18"/>
      <c r="BZB29" s="18"/>
      <c r="BZC29" s="18"/>
      <c r="BZD29" s="18"/>
      <c r="BZE29" s="18"/>
      <c r="BZF29" s="18"/>
      <c r="BZG29" s="18"/>
      <c r="BZH29" s="18"/>
      <c r="BZI29" s="18"/>
      <c r="BZJ29" s="18"/>
      <c r="BZK29" s="18"/>
      <c r="BZL29" s="18"/>
      <c r="BZM29" s="18"/>
      <c r="BZN29" s="18"/>
      <c r="BZO29" s="18"/>
      <c r="BZP29" s="18"/>
      <c r="BZQ29" s="18"/>
      <c r="BZR29" s="18"/>
      <c r="BZS29" s="18"/>
      <c r="BZT29" s="18"/>
      <c r="BZU29" s="18"/>
      <c r="BZV29" s="18"/>
      <c r="BZW29" s="18"/>
      <c r="BZX29" s="18"/>
      <c r="BZY29" s="18"/>
      <c r="BZZ29" s="18"/>
      <c r="CAA29" s="18"/>
      <c r="CAB29" s="18"/>
      <c r="CAC29" s="18"/>
      <c r="CAD29" s="18"/>
      <c r="CAE29" s="18"/>
      <c r="CAF29" s="18"/>
      <c r="CAG29" s="18"/>
      <c r="CAH29" s="18"/>
      <c r="CAI29" s="18"/>
      <c r="CAJ29" s="18"/>
      <c r="CAK29" s="18"/>
      <c r="CAL29" s="18"/>
      <c r="CAM29" s="18"/>
      <c r="CAN29" s="18"/>
      <c r="CAO29" s="18"/>
      <c r="CAP29" s="18"/>
      <c r="CAQ29" s="18"/>
      <c r="CAR29" s="18"/>
      <c r="CAS29" s="18"/>
      <c r="CAT29" s="18"/>
      <c r="CAU29" s="18"/>
      <c r="CAV29" s="18"/>
      <c r="CAW29" s="18"/>
      <c r="CAX29" s="18"/>
      <c r="CAY29" s="18"/>
      <c r="CAZ29" s="18"/>
      <c r="CBA29" s="18"/>
      <c r="CBB29" s="18"/>
      <c r="CBC29" s="18"/>
      <c r="CBD29" s="18"/>
      <c r="CBE29" s="18"/>
      <c r="CBF29" s="18"/>
      <c r="CBG29" s="18"/>
      <c r="CBH29" s="18"/>
      <c r="CBI29" s="18"/>
      <c r="CBJ29" s="18"/>
      <c r="CBK29" s="18"/>
      <c r="CBL29" s="18"/>
      <c r="CBM29" s="18"/>
      <c r="CBN29" s="18"/>
      <c r="CBO29" s="18"/>
      <c r="CBP29" s="18"/>
      <c r="CBQ29" s="18"/>
      <c r="CBR29" s="18"/>
      <c r="CBS29" s="18"/>
      <c r="CBT29" s="18"/>
      <c r="CBU29" s="18"/>
      <c r="CBV29" s="18"/>
      <c r="CBW29" s="18"/>
      <c r="CBX29" s="18"/>
      <c r="CBY29" s="18"/>
      <c r="CBZ29" s="18"/>
      <c r="CCA29" s="18"/>
      <c r="CCB29" s="18"/>
      <c r="CCC29" s="18"/>
      <c r="CCD29" s="18"/>
      <c r="CCE29" s="18"/>
      <c r="CCF29" s="18"/>
      <c r="CCG29" s="18"/>
      <c r="CCH29" s="18"/>
      <c r="CCI29" s="18"/>
      <c r="CCJ29" s="18"/>
      <c r="CCK29" s="18"/>
      <c r="CCL29" s="18"/>
      <c r="CCM29" s="18"/>
      <c r="CCN29" s="18"/>
      <c r="CCO29" s="18"/>
      <c r="CCP29" s="18"/>
      <c r="CCQ29" s="18"/>
      <c r="CCR29" s="18"/>
      <c r="CCS29" s="18"/>
      <c r="CCT29" s="18"/>
      <c r="CCU29" s="18"/>
      <c r="CCV29" s="18"/>
      <c r="CCW29" s="18"/>
      <c r="CCX29" s="18"/>
      <c r="CCY29" s="18"/>
      <c r="CCZ29" s="18"/>
      <c r="CDA29" s="18"/>
      <c r="CDB29" s="18"/>
      <c r="CDC29" s="18"/>
      <c r="CDD29" s="18"/>
      <c r="CDE29" s="18"/>
      <c r="CDF29" s="18"/>
      <c r="CDG29" s="18"/>
      <c r="CDH29" s="18"/>
      <c r="CDI29" s="18"/>
      <c r="CDJ29" s="18"/>
      <c r="CDK29" s="18"/>
      <c r="CDL29" s="18"/>
      <c r="CDM29" s="18"/>
      <c r="CDN29" s="18"/>
      <c r="CDO29" s="18"/>
      <c r="CDP29" s="18"/>
      <c r="CDQ29" s="18"/>
      <c r="CDR29" s="18"/>
      <c r="CDS29" s="18"/>
      <c r="CDT29" s="18"/>
      <c r="CDU29" s="18"/>
      <c r="CDV29" s="18"/>
      <c r="CDW29" s="18"/>
      <c r="CDX29" s="18"/>
      <c r="CDY29" s="18"/>
      <c r="CDZ29" s="18"/>
      <c r="CEA29" s="18"/>
      <c r="CEB29" s="18"/>
      <c r="CEC29" s="18"/>
      <c r="CED29" s="18"/>
      <c r="CEE29" s="18"/>
      <c r="CEF29" s="18"/>
      <c r="CEG29" s="18"/>
      <c r="CEH29" s="18"/>
      <c r="CEI29" s="18"/>
      <c r="CEJ29" s="18"/>
      <c r="CEK29" s="18"/>
      <c r="CEL29" s="18"/>
      <c r="CEM29" s="18"/>
      <c r="CEN29" s="18"/>
      <c r="CEO29" s="18"/>
      <c r="CEP29" s="18"/>
      <c r="CEQ29" s="18"/>
      <c r="CER29" s="18"/>
      <c r="CES29" s="18"/>
      <c r="CET29" s="18"/>
      <c r="CEU29" s="18"/>
      <c r="CEV29" s="18"/>
      <c r="CEW29" s="18"/>
      <c r="CEX29" s="18"/>
      <c r="CEY29" s="18"/>
      <c r="CEZ29" s="18"/>
      <c r="CFA29" s="18"/>
      <c r="CFB29" s="18"/>
      <c r="CFC29" s="18"/>
      <c r="CFD29" s="18"/>
      <c r="CFE29" s="18"/>
      <c r="CFF29" s="18"/>
      <c r="CFG29" s="18"/>
      <c r="CFH29" s="18"/>
      <c r="CFI29" s="18"/>
      <c r="CFJ29" s="18"/>
      <c r="CFK29" s="18"/>
      <c r="CFL29" s="18"/>
      <c r="CFM29" s="18"/>
      <c r="CFN29" s="18"/>
      <c r="CFO29" s="18"/>
      <c r="CFP29" s="18"/>
      <c r="CFQ29" s="18"/>
      <c r="CFR29" s="18"/>
      <c r="CFS29" s="18"/>
      <c r="CFT29" s="18"/>
      <c r="CFU29" s="18"/>
      <c r="CFV29" s="18"/>
      <c r="CFW29" s="18"/>
      <c r="CFX29" s="18"/>
      <c r="CFY29" s="18"/>
      <c r="CFZ29" s="18"/>
      <c r="CGA29" s="18"/>
      <c r="CGB29" s="18"/>
      <c r="CGC29" s="18"/>
      <c r="CGD29" s="18"/>
      <c r="CGE29" s="18"/>
      <c r="CGF29" s="18"/>
      <c r="CGG29" s="18"/>
      <c r="CGH29" s="18"/>
      <c r="CGI29" s="18"/>
      <c r="CGJ29" s="18"/>
      <c r="CGK29" s="18"/>
      <c r="CGL29" s="18"/>
      <c r="CGM29" s="18"/>
      <c r="CGN29" s="18"/>
      <c r="CGO29" s="18"/>
      <c r="CGP29" s="18"/>
      <c r="CGQ29" s="18"/>
      <c r="CGR29" s="18"/>
      <c r="CGS29" s="18"/>
      <c r="CGT29" s="18"/>
      <c r="CGU29" s="18"/>
      <c r="CGV29" s="18"/>
      <c r="CGW29" s="18"/>
      <c r="CGX29" s="18"/>
      <c r="CGY29" s="18"/>
      <c r="CGZ29" s="18"/>
      <c r="CHA29" s="18"/>
      <c r="CHB29" s="18"/>
      <c r="CHC29" s="18"/>
      <c r="CHD29" s="18"/>
      <c r="CHE29" s="18"/>
      <c r="CHF29" s="18"/>
      <c r="CHG29" s="18"/>
      <c r="CHH29" s="18"/>
      <c r="CHI29" s="18"/>
      <c r="CHJ29" s="18"/>
      <c r="CHK29" s="18"/>
      <c r="CHL29" s="18"/>
      <c r="CHM29" s="18"/>
      <c r="CHN29" s="18"/>
      <c r="CHO29" s="18"/>
      <c r="CHP29" s="18"/>
      <c r="CHQ29" s="18"/>
      <c r="CHR29" s="18"/>
      <c r="CHS29" s="18"/>
      <c r="CHT29" s="18"/>
      <c r="CHU29" s="18"/>
      <c r="CHV29" s="18"/>
      <c r="CHW29" s="18"/>
      <c r="CHX29" s="18"/>
      <c r="CHY29" s="18"/>
      <c r="CHZ29" s="18"/>
      <c r="CIA29" s="18"/>
      <c r="CIB29" s="18"/>
      <c r="CIC29" s="18"/>
      <c r="CID29" s="18"/>
      <c r="CIE29" s="18"/>
      <c r="CIF29" s="18"/>
      <c r="CIG29" s="18"/>
      <c r="CIH29" s="18"/>
      <c r="CII29" s="18"/>
      <c r="CIJ29" s="18"/>
      <c r="CIK29" s="18"/>
      <c r="CIL29" s="18"/>
      <c r="CIM29" s="18"/>
      <c r="CIN29" s="18"/>
      <c r="CIO29" s="18"/>
      <c r="CIP29" s="18"/>
      <c r="CIQ29" s="18"/>
      <c r="CIR29" s="18"/>
      <c r="CIS29" s="18"/>
      <c r="CIT29" s="18"/>
      <c r="CIU29" s="18"/>
      <c r="CIV29" s="18"/>
      <c r="CIW29" s="18"/>
      <c r="CIX29" s="18"/>
      <c r="CIY29" s="18"/>
      <c r="CIZ29" s="18"/>
      <c r="CJA29" s="18"/>
      <c r="CJB29" s="18"/>
      <c r="CJC29" s="18"/>
      <c r="CJD29" s="18"/>
      <c r="CJE29" s="18"/>
      <c r="CJF29" s="18"/>
      <c r="CJG29" s="18"/>
      <c r="CJH29" s="18"/>
      <c r="CJI29" s="18"/>
      <c r="CJJ29" s="18"/>
      <c r="CJK29" s="18"/>
      <c r="CJL29" s="18"/>
      <c r="CJM29" s="18"/>
      <c r="CJN29" s="18"/>
      <c r="CJO29" s="18"/>
      <c r="CJP29" s="18"/>
      <c r="CJQ29" s="18"/>
      <c r="CJR29" s="18"/>
      <c r="CJS29" s="18"/>
      <c r="CJT29" s="18"/>
      <c r="CJU29" s="18"/>
      <c r="CJV29" s="18"/>
      <c r="CJW29" s="18"/>
      <c r="CJX29" s="18"/>
      <c r="CJY29" s="18"/>
      <c r="CJZ29" s="18"/>
      <c r="CKA29" s="18"/>
      <c r="CKB29" s="18"/>
      <c r="CKC29" s="18"/>
      <c r="CKD29" s="18"/>
      <c r="CKE29" s="18"/>
      <c r="CKF29" s="18"/>
      <c r="CKG29" s="18"/>
      <c r="CKH29" s="18"/>
      <c r="CKI29" s="18"/>
      <c r="CKJ29" s="18"/>
      <c r="CKK29" s="18"/>
      <c r="CKL29" s="18"/>
      <c r="CKM29" s="18"/>
      <c r="CKN29" s="18"/>
      <c r="CKO29" s="18"/>
      <c r="CKP29" s="18"/>
      <c r="CKQ29" s="18"/>
      <c r="CKR29" s="18"/>
      <c r="CKS29" s="18"/>
      <c r="CKT29" s="18"/>
      <c r="CKU29" s="18"/>
      <c r="CKV29" s="18"/>
      <c r="CKW29" s="18"/>
      <c r="CKX29" s="18"/>
      <c r="CKY29" s="18"/>
      <c r="CKZ29" s="18"/>
      <c r="CLA29" s="18"/>
      <c r="CLB29" s="18"/>
      <c r="CLC29" s="18"/>
      <c r="CLD29" s="18"/>
      <c r="CLE29" s="18"/>
      <c r="CLF29" s="18"/>
      <c r="CLG29" s="18"/>
      <c r="CLH29" s="18"/>
      <c r="CLI29" s="18"/>
      <c r="CLJ29" s="18"/>
      <c r="CLK29" s="18"/>
      <c r="CLL29" s="18"/>
      <c r="CLM29" s="18"/>
      <c r="CLN29" s="18"/>
      <c r="CLO29" s="18"/>
      <c r="CLP29" s="18"/>
      <c r="CLQ29" s="18"/>
      <c r="CLR29" s="18"/>
      <c r="CLS29" s="18"/>
      <c r="CLT29" s="18"/>
      <c r="CLU29" s="18"/>
      <c r="CLV29" s="18"/>
      <c r="CLW29" s="18"/>
      <c r="CLX29" s="18"/>
      <c r="CLY29" s="18"/>
      <c r="CLZ29" s="18"/>
      <c r="CMA29" s="18"/>
      <c r="CMB29" s="18"/>
      <c r="CMC29" s="18"/>
      <c r="CMD29" s="18"/>
      <c r="CME29" s="18"/>
      <c r="CMF29" s="18"/>
      <c r="CMG29" s="18"/>
      <c r="CMH29" s="18"/>
      <c r="CMI29" s="18"/>
      <c r="CMJ29" s="18"/>
      <c r="CMK29" s="18"/>
      <c r="CML29" s="18"/>
      <c r="CMM29" s="18"/>
      <c r="CMN29" s="18"/>
      <c r="CMO29" s="18"/>
      <c r="CMP29" s="18"/>
      <c r="CMQ29" s="18"/>
      <c r="CMR29" s="18"/>
      <c r="CMS29" s="18"/>
      <c r="CMT29" s="18"/>
      <c r="CMU29" s="18"/>
      <c r="CMV29" s="18"/>
      <c r="CMW29" s="18"/>
      <c r="CMX29" s="18"/>
      <c r="CMY29" s="18"/>
      <c r="CMZ29" s="18"/>
      <c r="CNA29" s="18"/>
      <c r="CNB29" s="18"/>
      <c r="CNC29" s="18"/>
      <c r="CND29" s="18"/>
      <c r="CNE29" s="18"/>
      <c r="CNF29" s="18"/>
      <c r="CNG29" s="18"/>
      <c r="CNH29" s="18"/>
      <c r="CNI29" s="18"/>
      <c r="CNJ29" s="18"/>
      <c r="CNK29" s="18"/>
      <c r="CNL29" s="18"/>
      <c r="CNM29" s="18"/>
      <c r="CNN29" s="18"/>
      <c r="CNO29" s="18"/>
      <c r="CNP29" s="18"/>
      <c r="CNQ29" s="18"/>
      <c r="CNR29" s="18"/>
      <c r="CNS29" s="18"/>
      <c r="CNT29" s="18"/>
      <c r="CNU29" s="18"/>
      <c r="CNV29" s="18"/>
      <c r="CNW29" s="18"/>
      <c r="CNX29" s="18"/>
      <c r="CNY29" s="18"/>
      <c r="CNZ29" s="18"/>
      <c r="COA29" s="18"/>
      <c r="COB29" s="18"/>
      <c r="COC29" s="18"/>
      <c r="COD29" s="18"/>
      <c r="COE29" s="18"/>
      <c r="COF29" s="18"/>
      <c r="COG29" s="18"/>
      <c r="COH29" s="18"/>
      <c r="COI29" s="18"/>
      <c r="COJ29" s="18"/>
      <c r="COK29" s="18"/>
      <c r="COL29" s="18"/>
      <c r="COM29" s="18"/>
      <c r="CON29" s="18"/>
      <c r="COO29" s="18"/>
      <c r="COP29" s="18"/>
      <c r="COQ29" s="18"/>
      <c r="COR29" s="18"/>
      <c r="COS29" s="18"/>
      <c r="COT29" s="18"/>
      <c r="COU29" s="18"/>
      <c r="COV29" s="18"/>
      <c r="COW29" s="18"/>
      <c r="COX29" s="18"/>
      <c r="COY29" s="18"/>
      <c r="COZ29" s="18"/>
      <c r="CPA29" s="18"/>
      <c r="CPB29" s="18"/>
      <c r="CPC29" s="18"/>
      <c r="CPD29" s="18"/>
      <c r="CPE29" s="18"/>
      <c r="CPF29" s="18"/>
      <c r="CPG29" s="18"/>
      <c r="CPH29" s="18"/>
      <c r="CPI29" s="18"/>
      <c r="CPJ29" s="18"/>
      <c r="CPK29" s="18"/>
      <c r="CPL29" s="18"/>
      <c r="CPM29" s="18"/>
      <c r="CPN29" s="18"/>
      <c r="CPO29" s="18"/>
      <c r="CPP29" s="18"/>
      <c r="CPQ29" s="18"/>
      <c r="CPR29" s="18"/>
      <c r="CPS29" s="18"/>
      <c r="CPT29" s="18"/>
      <c r="CPU29" s="18"/>
      <c r="CPV29" s="18"/>
      <c r="CPW29" s="18"/>
      <c r="CPX29" s="18"/>
      <c r="CPY29" s="18"/>
      <c r="CPZ29" s="18"/>
      <c r="CQA29" s="18"/>
      <c r="CQB29" s="18"/>
      <c r="CQC29" s="18"/>
      <c r="CQD29" s="18"/>
      <c r="CQE29" s="18"/>
      <c r="CQF29" s="18"/>
      <c r="CQG29" s="18"/>
      <c r="CQH29" s="18"/>
      <c r="CQI29" s="18"/>
      <c r="CQJ29" s="18"/>
      <c r="CQK29" s="18"/>
      <c r="CQL29" s="18"/>
      <c r="CQM29" s="18"/>
      <c r="CQN29" s="18"/>
      <c r="CQO29" s="18"/>
      <c r="CQP29" s="18"/>
      <c r="CQQ29" s="18"/>
      <c r="CQR29" s="18"/>
      <c r="CQS29" s="18"/>
      <c r="CQT29" s="18"/>
      <c r="CQU29" s="18"/>
      <c r="CQV29" s="18"/>
      <c r="CQW29" s="18"/>
      <c r="CQX29" s="18"/>
      <c r="CQY29" s="18"/>
      <c r="CQZ29" s="18"/>
      <c r="CRA29" s="18"/>
      <c r="CRB29" s="18"/>
      <c r="CRC29" s="18"/>
      <c r="CRD29" s="18"/>
      <c r="CRE29" s="18"/>
      <c r="CRF29" s="18"/>
      <c r="CRG29" s="18"/>
      <c r="CRH29" s="18"/>
      <c r="CRI29" s="18"/>
      <c r="CRJ29" s="18"/>
      <c r="CRK29" s="18"/>
      <c r="CRL29" s="18"/>
      <c r="CRM29" s="18"/>
      <c r="CRN29" s="18"/>
      <c r="CRO29" s="18"/>
      <c r="CRP29" s="18"/>
      <c r="CRQ29" s="18"/>
      <c r="CRR29" s="18"/>
      <c r="CRS29" s="18"/>
      <c r="CRT29" s="18"/>
      <c r="CRU29" s="18"/>
      <c r="CRV29" s="18"/>
      <c r="CRW29" s="18"/>
      <c r="CRX29" s="18"/>
      <c r="CRY29" s="18"/>
      <c r="CRZ29" s="18"/>
      <c r="CSA29" s="18"/>
      <c r="CSB29" s="18"/>
      <c r="CSC29" s="18"/>
      <c r="CSD29" s="18"/>
      <c r="CSE29" s="18"/>
      <c r="CSF29" s="18"/>
      <c r="CSG29" s="18"/>
      <c r="CSH29" s="18"/>
      <c r="CSI29" s="18"/>
      <c r="CSJ29" s="18"/>
      <c r="CSK29" s="18"/>
      <c r="CSL29" s="18"/>
      <c r="CSM29" s="18"/>
      <c r="CSN29" s="18"/>
      <c r="CSO29" s="18"/>
      <c r="CSP29" s="18"/>
      <c r="CSQ29" s="18"/>
      <c r="CSR29" s="18"/>
      <c r="CSS29" s="18"/>
      <c r="CST29" s="18"/>
      <c r="CSU29" s="18"/>
      <c r="CSV29" s="18"/>
      <c r="CSW29" s="18"/>
      <c r="CSX29" s="18"/>
      <c r="CSY29" s="18"/>
      <c r="CSZ29" s="18"/>
      <c r="CTA29" s="18"/>
      <c r="CTB29" s="18"/>
      <c r="CTC29" s="18"/>
      <c r="CTD29" s="18"/>
      <c r="CTE29" s="18"/>
      <c r="CTF29" s="18"/>
      <c r="CTG29" s="18"/>
      <c r="CTH29" s="18"/>
      <c r="CTI29" s="18"/>
      <c r="CTJ29" s="18"/>
      <c r="CTK29" s="18"/>
      <c r="CTL29" s="18"/>
      <c r="CTM29" s="18"/>
      <c r="CTN29" s="18"/>
      <c r="CTO29" s="18"/>
      <c r="CTP29" s="18"/>
      <c r="CTQ29" s="18"/>
      <c r="CTR29" s="18"/>
      <c r="CTS29" s="18"/>
      <c r="CTT29" s="18"/>
      <c r="CTU29" s="18"/>
      <c r="CTV29" s="18"/>
      <c r="CTW29" s="18"/>
      <c r="CTX29" s="18"/>
      <c r="CTY29" s="18"/>
      <c r="CTZ29" s="18"/>
      <c r="CUA29" s="18"/>
      <c r="CUB29" s="18"/>
      <c r="CUC29" s="18"/>
      <c r="CUD29" s="18"/>
      <c r="CUE29" s="18"/>
      <c r="CUF29" s="18"/>
      <c r="CUG29" s="18"/>
      <c r="CUH29" s="18"/>
      <c r="CUI29" s="18"/>
      <c r="CUJ29" s="18"/>
      <c r="CUK29" s="18"/>
      <c r="CUL29" s="18"/>
      <c r="CUM29" s="18"/>
      <c r="CUN29" s="18"/>
      <c r="CUO29" s="18"/>
      <c r="CUP29" s="18"/>
      <c r="CUQ29" s="18"/>
      <c r="CUR29" s="18"/>
      <c r="CUS29" s="18"/>
      <c r="CUT29" s="18"/>
      <c r="CUU29" s="18"/>
      <c r="CUV29" s="18"/>
      <c r="CUW29" s="18"/>
      <c r="CUX29" s="18"/>
      <c r="CUY29" s="18"/>
      <c r="CUZ29" s="18"/>
      <c r="CVA29" s="18"/>
      <c r="CVB29" s="18"/>
      <c r="CVC29" s="18"/>
      <c r="CVD29" s="18"/>
      <c r="CVE29" s="18"/>
      <c r="CVF29" s="18"/>
      <c r="CVG29" s="18"/>
      <c r="CVH29" s="18"/>
      <c r="CVI29" s="18"/>
      <c r="CVJ29" s="18"/>
      <c r="CVK29" s="18"/>
      <c r="CVL29" s="18"/>
      <c r="CVM29" s="18"/>
      <c r="CVN29" s="18"/>
      <c r="CVO29" s="18"/>
      <c r="CVP29" s="18"/>
      <c r="CVQ29" s="18"/>
      <c r="CVR29" s="18"/>
      <c r="CVS29" s="18"/>
      <c r="CVT29" s="18"/>
      <c r="CVU29" s="18"/>
      <c r="CVV29" s="18"/>
      <c r="CVW29" s="18"/>
      <c r="CVX29" s="18"/>
      <c r="CVY29" s="18"/>
      <c r="CVZ29" s="18"/>
      <c r="CWA29" s="18"/>
      <c r="CWB29" s="18"/>
      <c r="CWC29" s="18"/>
      <c r="CWD29" s="18"/>
      <c r="CWE29" s="18"/>
      <c r="CWF29" s="18"/>
      <c r="CWG29" s="18"/>
      <c r="CWH29" s="18"/>
      <c r="CWI29" s="18"/>
      <c r="CWJ29" s="18"/>
      <c r="CWK29" s="18"/>
      <c r="CWL29" s="18"/>
      <c r="CWM29" s="18"/>
      <c r="CWN29" s="18"/>
      <c r="CWO29" s="18"/>
      <c r="CWP29" s="18"/>
      <c r="CWQ29" s="18"/>
      <c r="CWR29" s="18"/>
      <c r="CWS29" s="18"/>
      <c r="CWT29" s="18"/>
      <c r="CWU29" s="18"/>
      <c r="CWV29" s="18"/>
      <c r="CWW29" s="18"/>
      <c r="CWX29" s="18"/>
      <c r="CWY29" s="18"/>
      <c r="CWZ29" s="18"/>
      <c r="CXA29" s="18"/>
      <c r="CXB29" s="18"/>
      <c r="CXC29" s="18"/>
      <c r="CXD29" s="18"/>
      <c r="CXE29" s="18"/>
      <c r="CXF29" s="18"/>
      <c r="CXG29" s="18"/>
      <c r="CXH29" s="18"/>
      <c r="CXI29" s="18"/>
      <c r="CXJ29" s="18"/>
      <c r="CXK29" s="18"/>
      <c r="CXL29" s="18"/>
      <c r="CXM29" s="18"/>
      <c r="CXN29" s="18"/>
      <c r="CXO29" s="18"/>
      <c r="CXP29" s="18"/>
      <c r="CXQ29" s="18"/>
      <c r="CXR29" s="18"/>
      <c r="CXS29" s="18"/>
      <c r="CXT29" s="18"/>
      <c r="CXU29" s="18"/>
      <c r="CXV29" s="18"/>
      <c r="CXW29" s="18"/>
      <c r="CXX29" s="18"/>
      <c r="CXY29" s="18"/>
      <c r="CXZ29" s="18"/>
      <c r="CYA29" s="18"/>
      <c r="CYB29" s="18"/>
      <c r="CYC29" s="18"/>
      <c r="CYD29" s="18"/>
      <c r="CYE29" s="18"/>
      <c r="CYF29" s="18"/>
      <c r="CYG29" s="18"/>
      <c r="CYH29" s="18"/>
      <c r="CYI29" s="18"/>
      <c r="CYJ29" s="18"/>
      <c r="CYK29" s="18"/>
      <c r="CYL29" s="18"/>
      <c r="CYM29" s="18"/>
      <c r="CYN29" s="18"/>
      <c r="CYO29" s="18"/>
      <c r="CYP29" s="18"/>
      <c r="CYQ29" s="18"/>
      <c r="CYR29" s="18"/>
      <c r="CYS29" s="18"/>
      <c r="CYT29" s="18"/>
      <c r="CYU29" s="18"/>
      <c r="CYV29" s="18"/>
      <c r="CYW29" s="18"/>
      <c r="CYX29" s="18"/>
      <c r="CYY29" s="18"/>
      <c r="CYZ29" s="18"/>
      <c r="CZA29" s="18"/>
      <c r="CZB29" s="18"/>
      <c r="CZC29" s="18"/>
      <c r="CZD29" s="18"/>
      <c r="CZE29" s="18"/>
      <c r="CZF29" s="18"/>
      <c r="CZG29" s="18"/>
      <c r="CZH29" s="18"/>
      <c r="CZI29" s="18"/>
      <c r="CZJ29" s="18"/>
      <c r="CZK29" s="18"/>
      <c r="CZL29" s="18"/>
      <c r="CZM29" s="18"/>
      <c r="CZN29" s="18"/>
      <c r="CZO29" s="18"/>
      <c r="CZP29" s="18"/>
      <c r="CZQ29" s="18"/>
      <c r="CZR29" s="18"/>
      <c r="CZS29" s="18"/>
      <c r="CZT29" s="18"/>
      <c r="CZU29" s="18"/>
      <c r="CZV29" s="18"/>
      <c r="CZW29" s="18"/>
      <c r="CZX29" s="18"/>
      <c r="CZY29" s="18"/>
      <c r="CZZ29" s="18"/>
      <c r="DAA29" s="18"/>
      <c r="DAB29" s="18"/>
      <c r="DAC29" s="18"/>
      <c r="DAD29" s="18"/>
      <c r="DAE29" s="18"/>
      <c r="DAF29" s="18"/>
      <c r="DAG29" s="18"/>
      <c r="DAH29" s="18"/>
      <c r="DAI29" s="18"/>
      <c r="DAJ29" s="18"/>
      <c r="DAK29" s="18"/>
      <c r="DAL29" s="18"/>
      <c r="DAM29" s="18"/>
      <c r="DAN29" s="18"/>
      <c r="DAO29" s="18"/>
      <c r="DAP29" s="18"/>
      <c r="DAQ29" s="18"/>
      <c r="DAR29" s="18"/>
      <c r="DAS29" s="18"/>
      <c r="DAT29" s="18"/>
      <c r="DAU29" s="18"/>
      <c r="DAV29" s="18"/>
      <c r="DAW29" s="18"/>
      <c r="DAX29" s="18"/>
      <c r="DAY29" s="18"/>
      <c r="DAZ29" s="18"/>
      <c r="DBA29" s="18"/>
      <c r="DBB29" s="18"/>
      <c r="DBC29" s="18"/>
      <c r="DBD29" s="18"/>
      <c r="DBE29" s="18"/>
      <c r="DBF29" s="18"/>
      <c r="DBG29" s="18"/>
      <c r="DBH29" s="18"/>
      <c r="DBI29" s="18"/>
      <c r="DBJ29" s="18"/>
      <c r="DBK29" s="18"/>
      <c r="DBL29" s="18"/>
      <c r="DBM29" s="18"/>
      <c r="DBN29" s="18"/>
      <c r="DBO29" s="18"/>
      <c r="DBP29" s="18"/>
      <c r="DBQ29" s="18"/>
      <c r="DBR29" s="18"/>
      <c r="DBS29" s="18"/>
      <c r="DBT29" s="18"/>
      <c r="DBU29" s="18"/>
      <c r="DBV29" s="18"/>
      <c r="DBW29" s="18"/>
      <c r="DBX29" s="18"/>
      <c r="DBY29" s="18"/>
      <c r="DBZ29" s="18"/>
      <c r="DCA29" s="18"/>
      <c r="DCB29" s="18"/>
      <c r="DCC29" s="18"/>
      <c r="DCD29" s="18"/>
      <c r="DCE29" s="18"/>
      <c r="DCF29" s="18"/>
      <c r="DCG29" s="18"/>
      <c r="DCH29" s="18"/>
      <c r="DCI29" s="18"/>
      <c r="DCJ29" s="18"/>
      <c r="DCK29" s="18"/>
      <c r="DCL29" s="18"/>
      <c r="DCM29" s="18"/>
      <c r="DCN29" s="18"/>
      <c r="DCO29" s="18"/>
      <c r="DCP29" s="18"/>
      <c r="DCQ29" s="18"/>
      <c r="DCR29" s="18"/>
      <c r="DCS29" s="18"/>
      <c r="DCT29" s="18"/>
      <c r="DCU29" s="18"/>
      <c r="DCV29" s="18"/>
      <c r="DCW29" s="18"/>
      <c r="DCX29" s="18"/>
      <c r="DCY29" s="18"/>
      <c r="DCZ29" s="18"/>
      <c r="DDA29" s="18"/>
      <c r="DDB29" s="18"/>
      <c r="DDC29" s="18"/>
      <c r="DDD29" s="18"/>
      <c r="DDE29" s="18"/>
      <c r="DDF29" s="18"/>
      <c r="DDG29" s="18"/>
      <c r="DDH29" s="18"/>
      <c r="DDI29" s="18"/>
      <c r="DDJ29" s="18"/>
      <c r="DDK29" s="18"/>
      <c r="DDL29" s="18"/>
      <c r="DDM29" s="18"/>
      <c r="DDN29" s="18"/>
      <c r="DDO29" s="18"/>
      <c r="DDP29" s="18"/>
      <c r="DDQ29" s="18"/>
      <c r="DDR29" s="18"/>
      <c r="DDS29" s="18"/>
      <c r="DDT29" s="18"/>
      <c r="DDU29" s="18"/>
      <c r="DDV29" s="18"/>
      <c r="DDW29" s="18"/>
      <c r="DDX29" s="18"/>
      <c r="DDY29" s="18"/>
      <c r="DDZ29" s="18"/>
      <c r="DEA29" s="18"/>
      <c r="DEB29" s="18"/>
      <c r="DEC29" s="18"/>
      <c r="DED29" s="18"/>
      <c r="DEE29" s="18"/>
      <c r="DEF29" s="18"/>
      <c r="DEG29" s="18"/>
      <c r="DEH29" s="18"/>
      <c r="DEI29" s="18"/>
      <c r="DEJ29" s="18"/>
      <c r="DEK29" s="18"/>
      <c r="DEL29" s="18"/>
      <c r="DEM29" s="18"/>
      <c r="DEN29" s="18"/>
      <c r="DEO29" s="18"/>
      <c r="DEP29" s="18"/>
      <c r="DEQ29" s="18"/>
      <c r="DER29" s="18"/>
      <c r="DES29" s="18"/>
      <c r="DET29" s="18"/>
      <c r="DEU29" s="18"/>
      <c r="DEV29" s="18"/>
      <c r="DEW29" s="18"/>
      <c r="DEX29" s="18"/>
      <c r="DEY29" s="18"/>
      <c r="DEZ29" s="18"/>
      <c r="DFA29" s="18"/>
      <c r="DFB29" s="18"/>
      <c r="DFC29" s="18"/>
      <c r="DFD29" s="18"/>
      <c r="DFE29" s="18"/>
      <c r="DFF29" s="18"/>
      <c r="DFG29" s="18"/>
      <c r="DFH29" s="18"/>
      <c r="DFI29" s="18"/>
      <c r="DFJ29" s="18"/>
      <c r="DFK29" s="18"/>
      <c r="DFL29" s="18"/>
      <c r="DFM29" s="18"/>
      <c r="DFN29" s="18"/>
      <c r="DFO29" s="18"/>
      <c r="DFP29" s="18"/>
      <c r="DFQ29" s="18"/>
      <c r="DFR29" s="18"/>
      <c r="DFS29" s="18"/>
      <c r="DFT29" s="18"/>
      <c r="DFU29" s="18"/>
      <c r="DFV29" s="18"/>
      <c r="DFW29" s="18"/>
      <c r="DFX29" s="18"/>
      <c r="DFY29" s="18"/>
      <c r="DFZ29" s="18"/>
      <c r="DGA29" s="18"/>
      <c r="DGB29" s="18"/>
      <c r="DGC29" s="18"/>
      <c r="DGD29" s="18"/>
      <c r="DGE29" s="18"/>
      <c r="DGF29" s="18"/>
      <c r="DGG29" s="18"/>
      <c r="DGH29" s="18"/>
      <c r="DGI29" s="18"/>
      <c r="DGJ29" s="18"/>
      <c r="DGK29" s="18"/>
      <c r="DGL29" s="18"/>
      <c r="DGM29" s="18"/>
      <c r="DGN29" s="18"/>
      <c r="DGO29" s="18"/>
      <c r="DGP29" s="18"/>
      <c r="DGQ29" s="18"/>
      <c r="DGR29" s="18"/>
      <c r="DGS29" s="18"/>
      <c r="DGT29" s="18"/>
      <c r="DGU29" s="18"/>
      <c r="DGV29" s="18"/>
      <c r="DGW29" s="18"/>
      <c r="DGX29" s="18"/>
      <c r="DGY29" s="18"/>
      <c r="DGZ29" s="18"/>
      <c r="DHA29" s="18"/>
      <c r="DHB29" s="18"/>
      <c r="DHC29" s="18"/>
      <c r="DHD29" s="18"/>
      <c r="DHE29" s="18"/>
      <c r="DHF29" s="18"/>
      <c r="DHG29" s="18"/>
      <c r="DHH29" s="18"/>
      <c r="DHI29" s="18"/>
      <c r="DHJ29" s="18"/>
      <c r="DHK29" s="18"/>
      <c r="DHL29" s="18"/>
      <c r="DHM29" s="18"/>
      <c r="DHN29" s="18"/>
      <c r="DHO29" s="18"/>
      <c r="DHP29" s="18"/>
      <c r="DHQ29" s="18"/>
      <c r="DHR29" s="18"/>
      <c r="DHS29" s="18"/>
      <c r="DHT29" s="18"/>
      <c r="DHU29" s="18"/>
      <c r="DHV29" s="18"/>
      <c r="DHW29" s="18"/>
      <c r="DHX29" s="18"/>
      <c r="DHY29" s="18"/>
      <c r="DHZ29" s="18"/>
      <c r="DIA29" s="18"/>
      <c r="DIB29" s="18"/>
      <c r="DIC29" s="18"/>
      <c r="DID29" s="18"/>
      <c r="DIE29" s="18"/>
      <c r="DIF29" s="18"/>
      <c r="DIG29" s="18"/>
      <c r="DIH29" s="18"/>
      <c r="DII29" s="18"/>
      <c r="DIJ29" s="18"/>
      <c r="DIK29" s="18"/>
      <c r="DIL29" s="18"/>
      <c r="DIM29" s="18"/>
      <c r="DIN29" s="18"/>
      <c r="DIO29" s="18"/>
      <c r="DIP29" s="18"/>
      <c r="DIQ29" s="18"/>
      <c r="DIR29" s="18"/>
      <c r="DIS29" s="18"/>
      <c r="DIT29" s="18"/>
      <c r="DIU29" s="18"/>
      <c r="DIV29" s="18"/>
      <c r="DIW29" s="18"/>
      <c r="DIX29" s="18"/>
      <c r="DIY29" s="18"/>
      <c r="DIZ29" s="18"/>
      <c r="DJA29" s="18"/>
      <c r="DJB29" s="18"/>
      <c r="DJC29" s="18"/>
      <c r="DJD29" s="18"/>
      <c r="DJE29" s="18"/>
      <c r="DJF29" s="18"/>
      <c r="DJG29" s="18"/>
      <c r="DJH29" s="18"/>
      <c r="DJI29" s="18"/>
      <c r="DJJ29" s="18"/>
      <c r="DJK29" s="18"/>
      <c r="DJL29" s="18"/>
      <c r="DJM29" s="18"/>
      <c r="DJN29" s="18"/>
      <c r="DJO29" s="18"/>
      <c r="DJP29" s="18"/>
      <c r="DJQ29" s="18"/>
      <c r="DJR29" s="18"/>
      <c r="DJS29" s="18"/>
      <c r="DJT29" s="18"/>
      <c r="DJU29" s="18"/>
      <c r="DJV29" s="18"/>
      <c r="DJW29" s="18"/>
      <c r="DJX29" s="18"/>
      <c r="DJY29" s="18"/>
      <c r="DJZ29" s="18"/>
      <c r="DKA29" s="18"/>
      <c r="DKB29" s="18"/>
      <c r="DKC29" s="18"/>
      <c r="DKD29" s="18"/>
      <c r="DKE29" s="18"/>
      <c r="DKF29" s="18"/>
      <c r="DKG29" s="18"/>
      <c r="DKH29" s="18"/>
      <c r="DKI29" s="18"/>
      <c r="DKJ29" s="18"/>
      <c r="DKK29" s="18"/>
      <c r="DKL29" s="18"/>
      <c r="DKM29" s="18"/>
      <c r="DKN29" s="18"/>
      <c r="DKO29" s="18"/>
      <c r="DKP29" s="18"/>
      <c r="DKQ29" s="18"/>
      <c r="DKR29" s="18"/>
      <c r="DKS29" s="18"/>
      <c r="DKT29" s="18"/>
      <c r="DKU29" s="18"/>
      <c r="DKV29" s="18"/>
      <c r="DKW29" s="18"/>
      <c r="DKX29" s="18"/>
      <c r="DKY29" s="18"/>
      <c r="DKZ29" s="18"/>
      <c r="DLA29" s="18"/>
      <c r="DLB29" s="18"/>
      <c r="DLC29" s="18"/>
      <c r="DLD29" s="18"/>
      <c r="DLE29" s="18"/>
      <c r="DLF29" s="18"/>
      <c r="DLG29" s="18"/>
      <c r="DLH29" s="18"/>
      <c r="DLI29" s="18"/>
      <c r="DLJ29" s="18"/>
      <c r="DLK29" s="18"/>
      <c r="DLL29" s="18"/>
      <c r="DLM29" s="18"/>
      <c r="DLN29" s="18"/>
      <c r="DLO29" s="18"/>
      <c r="DLP29" s="18"/>
      <c r="DLQ29" s="18"/>
      <c r="DLR29" s="18"/>
      <c r="DLS29" s="18"/>
      <c r="DLT29" s="18"/>
      <c r="DLU29" s="18"/>
      <c r="DLV29" s="18"/>
      <c r="DLW29" s="18"/>
      <c r="DLX29" s="18"/>
      <c r="DLY29" s="18"/>
      <c r="DLZ29" s="18"/>
      <c r="DMA29" s="18"/>
      <c r="DMB29" s="18"/>
      <c r="DMC29" s="18"/>
      <c r="DMD29" s="18"/>
      <c r="DME29" s="18"/>
      <c r="DMF29" s="18"/>
      <c r="DMG29" s="18"/>
      <c r="DMH29" s="18"/>
      <c r="DMI29" s="18"/>
      <c r="DMJ29" s="18"/>
      <c r="DMK29" s="18"/>
      <c r="DML29" s="18"/>
      <c r="DMM29" s="18"/>
      <c r="DMN29" s="18"/>
      <c r="DMO29" s="18"/>
      <c r="DMP29" s="18"/>
      <c r="DMQ29" s="18"/>
      <c r="DMR29" s="18"/>
      <c r="DMS29" s="18"/>
      <c r="DMT29" s="18"/>
      <c r="DMU29" s="18"/>
      <c r="DMV29" s="18"/>
      <c r="DMW29" s="18"/>
      <c r="DMX29" s="18"/>
      <c r="DMY29" s="18"/>
      <c r="DMZ29" s="18"/>
      <c r="DNA29" s="18"/>
      <c r="DNB29" s="18"/>
      <c r="DNC29" s="18"/>
      <c r="DND29" s="18"/>
      <c r="DNE29" s="18"/>
      <c r="DNF29" s="18"/>
      <c r="DNG29" s="18"/>
      <c r="DNH29" s="18"/>
      <c r="DNI29" s="18"/>
      <c r="DNJ29" s="18"/>
      <c r="DNK29" s="18"/>
      <c r="DNL29" s="18"/>
      <c r="DNM29" s="18"/>
      <c r="DNN29" s="18"/>
      <c r="DNO29" s="18"/>
      <c r="DNP29" s="18"/>
      <c r="DNQ29" s="18"/>
      <c r="DNR29" s="18"/>
      <c r="DNS29" s="18"/>
      <c r="DNT29" s="18"/>
      <c r="DNU29" s="18"/>
      <c r="DNV29" s="18"/>
      <c r="DNW29" s="18"/>
      <c r="DNX29" s="18"/>
      <c r="DNY29" s="18"/>
      <c r="DNZ29" s="18"/>
      <c r="DOA29" s="18"/>
      <c r="DOB29" s="18"/>
      <c r="DOC29" s="18"/>
      <c r="DOD29" s="18"/>
      <c r="DOE29" s="18"/>
      <c r="DOF29" s="18"/>
      <c r="DOG29" s="18"/>
      <c r="DOH29" s="18"/>
      <c r="DOI29" s="18"/>
      <c r="DOJ29" s="18"/>
      <c r="DOK29" s="18"/>
      <c r="DOL29" s="18"/>
      <c r="DOM29" s="18"/>
      <c r="DON29" s="18"/>
      <c r="DOO29" s="18"/>
      <c r="DOP29" s="18"/>
      <c r="DOQ29" s="18"/>
      <c r="DOR29" s="18"/>
      <c r="DOS29" s="18"/>
      <c r="DOT29" s="18"/>
      <c r="DOU29" s="18"/>
      <c r="DOV29" s="18"/>
      <c r="DOW29" s="18"/>
      <c r="DOX29" s="18"/>
      <c r="DOY29" s="18"/>
      <c r="DOZ29" s="18"/>
      <c r="DPA29" s="18"/>
      <c r="DPB29" s="18"/>
      <c r="DPC29" s="18"/>
      <c r="DPD29" s="18"/>
      <c r="DPE29" s="18"/>
      <c r="DPF29" s="18"/>
      <c r="DPG29" s="18"/>
      <c r="DPH29" s="18"/>
      <c r="DPI29" s="18"/>
      <c r="DPJ29" s="18"/>
      <c r="DPK29" s="18"/>
      <c r="DPL29" s="18"/>
      <c r="DPM29" s="18"/>
      <c r="DPN29" s="18"/>
      <c r="DPO29" s="18"/>
      <c r="DPP29" s="18"/>
      <c r="DPQ29" s="18"/>
      <c r="DPR29" s="18"/>
      <c r="DPS29" s="18"/>
      <c r="DPT29" s="18"/>
      <c r="DPU29" s="18"/>
      <c r="DPV29" s="18"/>
      <c r="DPW29" s="18"/>
      <c r="DPX29" s="18"/>
      <c r="DPY29" s="18"/>
      <c r="DPZ29" s="18"/>
      <c r="DQA29" s="18"/>
      <c r="DQB29" s="18"/>
      <c r="DQC29" s="18"/>
      <c r="DQD29" s="18"/>
      <c r="DQE29" s="18"/>
      <c r="DQF29" s="18"/>
      <c r="DQG29" s="18"/>
      <c r="DQH29" s="18"/>
      <c r="DQI29" s="18"/>
      <c r="DQJ29" s="18"/>
      <c r="DQK29" s="18"/>
      <c r="DQL29" s="18"/>
      <c r="DQM29" s="18"/>
      <c r="DQN29" s="18"/>
      <c r="DQO29" s="18"/>
      <c r="DQP29" s="18"/>
      <c r="DQQ29" s="18"/>
      <c r="DQR29" s="18"/>
      <c r="DQS29" s="18"/>
      <c r="DQT29" s="18"/>
      <c r="DQU29" s="18"/>
      <c r="DQV29" s="18"/>
      <c r="DQW29" s="18"/>
      <c r="DQX29" s="18"/>
      <c r="DQY29" s="18"/>
      <c r="DQZ29" s="18"/>
      <c r="DRA29" s="18"/>
      <c r="DRB29" s="18"/>
      <c r="DRC29" s="18"/>
      <c r="DRD29" s="18"/>
      <c r="DRE29" s="18"/>
      <c r="DRF29" s="18"/>
      <c r="DRG29" s="18"/>
      <c r="DRH29" s="18"/>
      <c r="DRI29" s="18"/>
      <c r="DRJ29" s="18"/>
      <c r="DRK29" s="18"/>
      <c r="DRL29" s="18"/>
      <c r="DRM29" s="18"/>
      <c r="DRN29" s="18"/>
      <c r="DRO29" s="18"/>
      <c r="DRP29" s="18"/>
      <c r="DRQ29" s="18"/>
      <c r="DRR29" s="18"/>
      <c r="DRS29" s="18"/>
      <c r="DRT29" s="18"/>
      <c r="DRU29" s="18"/>
      <c r="DRV29" s="18"/>
      <c r="DRW29" s="18"/>
      <c r="DRX29" s="18"/>
      <c r="DRY29" s="18"/>
      <c r="DRZ29" s="18"/>
      <c r="DSA29" s="18"/>
      <c r="DSB29" s="18"/>
      <c r="DSC29" s="18"/>
      <c r="DSD29" s="18"/>
      <c r="DSE29" s="18"/>
      <c r="DSF29" s="18"/>
      <c r="DSG29" s="18"/>
      <c r="DSH29" s="18"/>
      <c r="DSI29" s="18"/>
      <c r="DSJ29" s="18"/>
      <c r="DSK29" s="18"/>
      <c r="DSL29" s="18"/>
      <c r="DSM29" s="18"/>
      <c r="DSN29" s="18"/>
      <c r="DSO29" s="18"/>
      <c r="DSP29" s="18"/>
      <c r="DSQ29" s="18"/>
      <c r="DSR29" s="18"/>
      <c r="DSS29" s="18"/>
      <c r="DST29" s="18"/>
      <c r="DSU29" s="18"/>
      <c r="DSV29" s="18"/>
      <c r="DSW29" s="18"/>
      <c r="DSX29" s="18"/>
      <c r="DSY29" s="18"/>
      <c r="DSZ29" s="18"/>
      <c r="DTA29" s="18"/>
      <c r="DTB29" s="18"/>
      <c r="DTC29" s="18"/>
      <c r="DTD29" s="18"/>
      <c r="DTE29" s="18"/>
      <c r="DTF29" s="18"/>
      <c r="DTG29" s="18"/>
      <c r="DTH29" s="18"/>
      <c r="DTI29" s="18"/>
      <c r="DTJ29" s="18"/>
      <c r="DTK29" s="18"/>
      <c r="DTL29" s="18"/>
      <c r="DTM29" s="18"/>
      <c r="DTN29" s="18"/>
      <c r="DTO29" s="18"/>
      <c r="DTP29" s="18"/>
      <c r="DTQ29" s="18"/>
      <c r="DTR29" s="18"/>
      <c r="DTS29" s="18"/>
      <c r="DTT29" s="18"/>
      <c r="DTU29" s="18"/>
      <c r="DTV29" s="18"/>
      <c r="DTW29" s="18"/>
      <c r="DTX29" s="18"/>
      <c r="DTY29" s="18"/>
      <c r="DTZ29" s="18"/>
      <c r="DUA29" s="18"/>
      <c r="DUB29" s="18"/>
      <c r="DUC29" s="18"/>
      <c r="DUD29" s="18"/>
      <c r="DUE29" s="18"/>
      <c r="DUF29" s="18"/>
      <c r="DUG29" s="18"/>
      <c r="DUH29" s="18"/>
      <c r="DUI29" s="18"/>
      <c r="DUJ29" s="18"/>
      <c r="DUK29" s="18"/>
      <c r="DUL29" s="18"/>
      <c r="DUM29" s="18"/>
      <c r="DUN29" s="18"/>
      <c r="DUO29" s="18"/>
      <c r="DUP29" s="18"/>
      <c r="DUQ29" s="18"/>
      <c r="DUR29" s="18"/>
      <c r="DUS29" s="18"/>
      <c r="DUT29" s="18"/>
      <c r="DUU29" s="18"/>
      <c r="DUV29" s="18"/>
      <c r="DUW29" s="18"/>
      <c r="DUX29" s="18"/>
      <c r="DUY29" s="18"/>
      <c r="DUZ29" s="18"/>
      <c r="DVA29" s="18"/>
      <c r="DVB29" s="18"/>
      <c r="DVC29" s="18"/>
      <c r="DVD29" s="18"/>
      <c r="DVE29" s="18"/>
      <c r="DVF29" s="18"/>
      <c r="DVG29" s="18"/>
      <c r="DVH29" s="18"/>
      <c r="DVI29" s="18"/>
      <c r="DVJ29" s="18"/>
      <c r="DVK29" s="18"/>
      <c r="DVL29" s="18"/>
      <c r="DVM29" s="18"/>
      <c r="DVN29" s="18"/>
      <c r="DVO29" s="18"/>
      <c r="DVP29" s="18"/>
      <c r="DVQ29" s="18"/>
      <c r="DVR29" s="18"/>
      <c r="DVS29" s="18"/>
      <c r="DVT29" s="18"/>
      <c r="DVU29" s="18"/>
      <c r="DVV29" s="18"/>
      <c r="DVW29" s="18"/>
      <c r="DVX29" s="18"/>
      <c r="DVY29" s="18"/>
      <c r="DVZ29" s="18"/>
      <c r="DWA29" s="18"/>
      <c r="DWB29" s="18"/>
      <c r="DWC29" s="18"/>
      <c r="DWD29" s="18"/>
      <c r="DWE29" s="18"/>
      <c r="DWF29" s="18"/>
      <c r="DWG29" s="18"/>
      <c r="DWH29" s="18"/>
      <c r="DWI29" s="18"/>
      <c r="DWJ29" s="18"/>
      <c r="DWK29" s="18"/>
      <c r="DWL29" s="18"/>
      <c r="DWM29" s="18"/>
      <c r="DWN29" s="18"/>
      <c r="DWO29" s="18"/>
      <c r="DWP29" s="18"/>
      <c r="DWQ29" s="18"/>
      <c r="DWR29" s="18"/>
      <c r="DWS29" s="18"/>
      <c r="DWT29" s="18"/>
      <c r="DWU29" s="18"/>
      <c r="DWV29" s="18"/>
      <c r="DWW29" s="18"/>
      <c r="DWX29" s="18"/>
      <c r="DWY29" s="18"/>
      <c r="DWZ29" s="18"/>
      <c r="DXA29" s="18"/>
      <c r="DXB29" s="18"/>
      <c r="DXC29" s="18"/>
      <c r="DXD29" s="18"/>
      <c r="DXE29" s="18"/>
      <c r="DXF29" s="18"/>
      <c r="DXG29" s="18"/>
      <c r="DXH29" s="18"/>
      <c r="DXI29" s="18"/>
      <c r="DXJ29" s="18"/>
      <c r="DXK29" s="18"/>
      <c r="DXL29" s="18"/>
      <c r="DXM29" s="18"/>
      <c r="DXN29" s="18"/>
      <c r="DXO29" s="18"/>
      <c r="DXP29" s="18"/>
      <c r="DXQ29" s="18"/>
      <c r="DXR29" s="18"/>
      <c r="DXS29" s="18"/>
      <c r="DXT29" s="18"/>
      <c r="DXU29" s="18"/>
      <c r="DXV29" s="18"/>
      <c r="DXW29" s="18"/>
      <c r="DXX29" s="18"/>
      <c r="DXY29" s="18"/>
      <c r="DXZ29" s="18"/>
      <c r="DYA29" s="18"/>
      <c r="DYB29" s="18"/>
      <c r="DYC29" s="18"/>
      <c r="DYD29" s="18"/>
      <c r="DYE29" s="18"/>
      <c r="DYF29" s="18"/>
      <c r="DYG29" s="18"/>
      <c r="DYH29" s="18"/>
      <c r="DYI29" s="18"/>
      <c r="DYJ29" s="18"/>
      <c r="DYK29" s="18"/>
      <c r="DYL29" s="18"/>
      <c r="DYM29" s="18"/>
      <c r="DYN29" s="18"/>
      <c r="DYO29" s="18"/>
      <c r="DYP29" s="18"/>
      <c r="DYQ29" s="18"/>
      <c r="DYR29" s="18"/>
      <c r="DYS29" s="18"/>
      <c r="DYT29" s="18"/>
      <c r="DYU29" s="18"/>
      <c r="DYV29" s="18"/>
      <c r="DYW29" s="18"/>
      <c r="DYX29" s="18"/>
      <c r="DYY29" s="18"/>
      <c r="DYZ29" s="18"/>
      <c r="DZA29" s="18"/>
      <c r="DZB29" s="18"/>
      <c r="DZC29" s="18"/>
      <c r="DZD29" s="18"/>
      <c r="DZE29" s="18"/>
      <c r="DZF29" s="18"/>
      <c r="DZG29" s="18"/>
      <c r="DZH29" s="18"/>
      <c r="DZI29" s="18"/>
      <c r="DZJ29" s="18"/>
      <c r="DZK29" s="18"/>
      <c r="DZL29" s="18"/>
      <c r="DZM29" s="18"/>
      <c r="DZN29" s="18"/>
      <c r="DZO29" s="18"/>
      <c r="DZP29" s="18"/>
      <c r="DZQ29" s="18"/>
      <c r="DZR29" s="18"/>
      <c r="DZS29" s="18"/>
      <c r="DZT29" s="18"/>
      <c r="DZU29" s="18"/>
      <c r="DZV29" s="18"/>
      <c r="DZW29" s="18"/>
      <c r="DZX29" s="18"/>
      <c r="DZY29" s="18"/>
      <c r="DZZ29" s="18"/>
      <c r="EAA29" s="18"/>
      <c r="EAB29" s="18"/>
      <c r="EAC29" s="18"/>
      <c r="EAD29" s="18"/>
      <c r="EAE29" s="18"/>
      <c r="EAF29" s="18"/>
      <c r="EAG29" s="18"/>
      <c r="EAH29" s="18"/>
      <c r="EAI29" s="18"/>
      <c r="EAJ29" s="18"/>
      <c r="EAK29" s="18"/>
      <c r="EAL29" s="18"/>
      <c r="EAM29" s="18"/>
      <c r="EAN29" s="18"/>
      <c r="EAO29" s="18"/>
      <c r="EAP29" s="18"/>
      <c r="EAQ29" s="18"/>
      <c r="EAR29" s="18"/>
      <c r="EAS29" s="18"/>
      <c r="EAT29" s="18"/>
      <c r="EAU29" s="18"/>
      <c r="EAV29" s="18"/>
      <c r="EAW29" s="18"/>
      <c r="EAX29" s="18"/>
      <c r="EAY29" s="18"/>
      <c r="EAZ29" s="18"/>
      <c r="EBA29" s="18"/>
      <c r="EBB29" s="18"/>
      <c r="EBC29" s="18"/>
      <c r="EBD29" s="18"/>
      <c r="EBE29" s="18"/>
      <c r="EBF29" s="18"/>
      <c r="EBG29" s="18"/>
      <c r="EBH29" s="18"/>
      <c r="EBI29" s="18"/>
      <c r="EBJ29" s="18"/>
      <c r="EBK29" s="18"/>
      <c r="EBL29" s="18"/>
      <c r="EBM29" s="18"/>
      <c r="EBN29" s="18"/>
      <c r="EBO29" s="18"/>
      <c r="EBP29" s="18"/>
      <c r="EBQ29" s="18"/>
      <c r="EBR29" s="18"/>
      <c r="EBS29" s="18"/>
      <c r="EBT29" s="18"/>
      <c r="EBU29" s="18"/>
      <c r="EBV29" s="18"/>
      <c r="EBW29" s="18"/>
      <c r="EBX29" s="18"/>
      <c r="EBY29" s="18"/>
      <c r="EBZ29" s="18"/>
      <c r="ECA29" s="18"/>
      <c r="ECB29" s="18"/>
      <c r="ECC29" s="18"/>
      <c r="ECD29" s="18"/>
      <c r="ECE29" s="18"/>
      <c r="ECF29" s="18"/>
      <c r="ECG29" s="18"/>
      <c r="ECH29" s="18"/>
      <c r="ECI29" s="18"/>
      <c r="ECJ29" s="18"/>
      <c r="ECK29" s="18"/>
      <c r="ECL29" s="18"/>
      <c r="ECM29" s="18"/>
      <c r="ECN29" s="18"/>
      <c r="ECO29" s="18"/>
      <c r="ECP29" s="18"/>
      <c r="ECQ29" s="18"/>
      <c r="ECR29" s="18"/>
      <c r="ECS29" s="18"/>
      <c r="ECT29" s="18"/>
      <c r="ECU29" s="18"/>
      <c r="ECV29" s="18"/>
      <c r="ECW29" s="18"/>
      <c r="ECX29" s="18"/>
      <c r="ECY29" s="18"/>
      <c r="ECZ29" s="18"/>
      <c r="EDA29" s="18"/>
      <c r="EDB29" s="18"/>
      <c r="EDC29" s="18"/>
      <c r="EDD29" s="18"/>
      <c r="EDE29" s="18"/>
      <c r="EDF29" s="18"/>
      <c r="EDG29" s="18"/>
      <c r="EDH29" s="18"/>
      <c r="EDI29" s="18"/>
      <c r="EDJ29" s="18"/>
      <c r="EDK29" s="18"/>
      <c r="EDL29" s="18"/>
      <c r="EDM29" s="18"/>
      <c r="EDN29" s="18"/>
      <c r="EDO29" s="18"/>
      <c r="EDP29" s="18"/>
      <c r="EDQ29" s="18"/>
      <c r="EDR29" s="18"/>
      <c r="EDS29" s="18"/>
      <c r="EDT29" s="18"/>
      <c r="EDU29" s="18"/>
      <c r="EDV29" s="18"/>
      <c r="EDW29" s="18"/>
      <c r="EDX29" s="18"/>
      <c r="EDY29" s="18"/>
      <c r="EDZ29" s="18"/>
      <c r="EEA29" s="18"/>
      <c r="EEB29" s="18"/>
      <c r="EEC29" s="18"/>
      <c r="EED29" s="18"/>
      <c r="EEE29" s="18"/>
      <c r="EEF29" s="18"/>
      <c r="EEG29" s="18"/>
      <c r="EEH29" s="18"/>
      <c r="EEI29" s="18"/>
      <c r="EEJ29" s="18"/>
      <c r="EEK29" s="18"/>
      <c r="EEL29" s="18"/>
      <c r="EEM29" s="18"/>
      <c r="EEN29" s="18"/>
      <c r="EEO29" s="18"/>
      <c r="EEP29" s="18"/>
      <c r="EEQ29" s="18"/>
      <c r="EER29" s="18"/>
      <c r="EES29" s="18"/>
      <c r="EET29" s="18"/>
      <c r="EEU29" s="18"/>
      <c r="EEV29" s="18"/>
      <c r="EEW29" s="18"/>
      <c r="EEX29" s="18"/>
      <c r="EEY29" s="18"/>
      <c r="EEZ29" s="18"/>
      <c r="EFA29" s="18"/>
      <c r="EFB29" s="18"/>
      <c r="EFC29" s="18"/>
      <c r="EFD29" s="18"/>
      <c r="EFE29" s="18"/>
      <c r="EFF29" s="18"/>
      <c r="EFG29" s="18"/>
      <c r="EFH29" s="18"/>
      <c r="EFI29" s="18"/>
      <c r="EFJ29" s="18"/>
      <c r="EFK29" s="18"/>
      <c r="EFL29" s="18"/>
      <c r="EFM29" s="18"/>
      <c r="EFN29" s="18"/>
      <c r="EFO29" s="18"/>
      <c r="EFP29" s="18"/>
      <c r="EFQ29" s="18"/>
      <c r="EFR29" s="18"/>
      <c r="EFS29" s="18"/>
      <c r="EFT29" s="18"/>
      <c r="EFU29" s="18"/>
      <c r="EFV29" s="18"/>
      <c r="EFW29" s="18"/>
      <c r="EFX29" s="18"/>
      <c r="EFY29" s="18"/>
      <c r="EFZ29" s="18"/>
      <c r="EGA29" s="18"/>
      <c r="EGB29" s="18"/>
      <c r="EGC29" s="18"/>
      <c r="EGD29" s="18"/>
      <c r="EGE29" s="18"/>
      <c r="EGF29" s="18"/>
      <c r="EGG29" s="18"/>
      <c r="EGH29" s="18"/>
      <c r="EGI29" s="18"/>
      <c r="EGJ29" s="18"/>
      <c r="EGK29" s="18"/>
      <c r="EGL29" s="18"/>
      <c r="EGM29" s="18"/>
      <c r="EGN29" s="18"/>
      <c r="EGO29" s="18"/>
      <c r="EGP29" s="18"/>
      <c r="EGQ29" s="18"/>
      <c r="EGR29" s="18"/>
      <c r="EGS29" s="18"/>
      <c r="EGT29" s="18"/>
      <c r="EGU29" s="18"/>
      <c r="EGV29" s="18"/>
      <c r="EGW29" s="18"/>
      <c r="EGX29" s="18"/>
      <c r="EGY29" s="18"/>
      <c r="EGZ29" s="18"/>
      <c r="EHA29" s="18"/>
      <c r="EHB29" s="18"/>
      <c r="EHC29" s="18"/>
      <c r="EHD29" s="18"/>
      <c r="EHE29" s="18"/>
      <c r="EHF29" s="18"/>
      <c r="EHG29" s="18"/>
      <c r="EHH29" s="18"/>
      <c r="EHI29" s="18"/>
      <c r="EHJ29" s="18"/>
      <c r="EHK29" s="18"/>
      <c r="EHL29" s="18"/>
      <c r="EHM29" s="18"/>
      <c r="EHN29" s="18"/>
      <c r="EHO29" s="18"/>
      <c r="EHP29" s="18"/>
      <c r="EHQ29" s="18"/>
      <c r="EHR29" s="18"/>
      <c r="EHS29" s="18"/>
      <c r="EHT29" s="18"/>
      <c r="EHU29" s="18"/>
      <c r="EHV29" s="18"/>
      <c r="EHW29" s="18"/>
      <c r="EHX29" s="18"/>
      <c r="EHY29" s="18"/>
      <c r="EHZ29" s="18"/>
      <c r="EIA29" s="18"/>
      <c r="EIB29" s="18"/>
      <c r="EIC29" s="18"/>
      <c r="EID29" s="18"/>
      <c r="EIE29" s="18"/>
      <c r="EIF29" s="18"/>
      <c r="EIG29" s="18"/>
      <c r="EIH29" s="18"/>
      <c r="EII29" s="18"/>
      <c r="EIJ29" s="18"/>
      <c r="EIK29" s="18"/>
      <c r="EIL29" s="18"/>
      <c r="EIM29" s="18"/>
      <c r="EIN29" s="18"/>
      <c r="EIO29" s="18"/>
      <c r="EIP29" s="18"/>
      <c r="EIQ29" s="18"/>
      <c r="EIR29" s="18"/>
      <c r="EIS29" s="18"/>
      <c r="EIT29" s="18"/>
      <c r="EIU29" s="18"/>
      <c r="EIV29" s="18"/>
      <c r="EIW29" s="18"/>
      <c r="EIX29" s="18"/>
      <c r="EIY29" s="18"/>
      <c r="EIZ29" s="18"/>
      <c r="EJA29" s="18"/>
      <c r="EJB29" s="18"/>
      <c r="EJC29" s="18"/>
      <c r="EJD29" s="18"/>
      <c r="EJE29" s="18"/>
      <c r="EJF29" s="18"/>
      <c r="EJG29" s="18"/>
      <c r="EJH29" s="18"/>
      <c r="EJI29" s="18"/>
      <c r="EJJ29" s="18"/>
      <c r="EJK29" s="18"/>
      <c r="EJL29" s="18"/>
      <c r="EJM29" s="18"/>
      <c r="EJN29" s="18"/>
      <c r="EJO29" s="18"/>
      <c r="EJP29" s="18"/>
      <c r="EJQ29" s="18"/>
      <c r="EJR29" s="18"/>
      <c r="EJS29" s="18"/>
      <c r="EJT29" s="18"/>
      <c r="EJU29" s="18"/>
      <c r="EJV29" s="18"/>
      <c r="EJW29" s="18"/>
      <c r="EJX29" s="18"/>
      <c r="EJY29" s="18"/>
      <c r="EJZ29" s="18"/>
      <c r="EKA29" s="18"/>
      <c r="EKB29" s="18"/>
      <c r="EKC29" s="18"/>
      <c r="EKD29" s="18"/>
      <c r="EKE29" s="18"/>
      <c r="EKF29" s="18"/>
      <c r="EKG29" s="18"/>
      <c r="EKH29" s="18"/>
      <c r="EKI29" s="18"/>
      <c r="EKJ29" s="18"/>
      <c r="EKK29" s="18"/>
      <c r="EKL29" s="18"/>
      <c r="EKM29" s="18"/>
      <c r="EKN29" s="18"/>
      <c r="EKO29" s="18"/>
      <c r="EKP29" s="18"/>
      <c r="EKQ29" s="18"/>
      <c r="EKR29" s="18"/>
      <c r="EKS29" s="18"/>
      <c r="EKT29" s="18"/>
      <c r="EKU29" s="18"/>
      <c r="EKV29" s="18"/>
      <c r="EKW29" s="18"/>
      <c r="EKX29" s="18"/>
      <c r="EKY29" s="18"/>
      <c r="EKZ29" s="18"/>
      <c r="ELA29" s="18"/>
      <c r="ELB29" s="18"/>
      <c r="ELC29" s="18"/>
      <c r="ELD29" s="18"/>
      <c r="ELE29" s="18"/>
      <c r="ELF29" s="18"/>
      <c r="ELG29" s="18"/>
      <c r="ELH29" s="18"/>
      <c r="ELI29" s="18"/>
      <c r="ELJ29" s="18"/>
      <c r="ELK29" s="18"/>
      <c r="ELL29" s="18"/>
      <c r="ELM29" s="18"/>
      <c r="ELN29" s="18"/>
      <c r="ELO29" s="18"/>
      <c r="ELP29" s="18"/>
      <c r="ELQ29" s="18"/>
      <c r="ELR29" s="18"/>
      <c r="ELS29" s="18"/>
      <c r="ELT29" s="18"/>
      <c r="ELU29" s="18"/>
      <c r="ELV29" s="18"/>
      <c r="ELW29" s="18"/>
      <c r="ELX29" s="18"/>
      <c r="ELY29" s="18"/>
      <c r="ELZ29" s="18"/>
      <c r="EMA29" s="18"/>
      <c r="EMB29" s="18"/>
      <c r="EMC29" s="18"/>
      <c r="EMD29" s="18"/>
      <c r="EME29" s="18"/>
      <c r="EMF29" s="18"/>
      <c r="EMG29" s="18"/>
      <c r="EMH29" s="18"/>
      <c r="EMI29" s="18"/>
      <c r="EMJ29" s="18"/>
      <c r="EMK29" s="18"/>
      <c r="EML29" s="18"/>
      <c r="EMM29" s="18"/>
      <c r="EMN29" s="18"/>
      <c r="EMO29" s="18"/>
      <c r="EMP29" s="18"/>
      <c r="EMQ29" s="18"/>
      <c r="EMR29" s="18"/>
      <c r="EMS29" s="18"/>
      <c r="EMT29" s="18"/>
      <c r="EMU29" s="18"/>
      <c r="EMV29" s="18"/>
      <c r="EMW29" s="18"/>
      <c r="EMX29" s="18"/>
      <c r="EMY29" s="18"/>
      <c r="EMZ29" s="18"/>
      <c r="ENA29" s="18"/>
      <c r="ENB29" s="18"/>
      <c r="ENC29" s="18"/>
      <c r="END29" s="18"/>
      <c r="ENE29" s="18"/>
      <c r="ENF29" s="18"/>
      <c r="ENG29" s="18"/>
      <c r="ENH29" s="18"/>
      <c r="ENI29" s="18"/>
      <c r="ENJ29" s="18"/>
      <c r="ENK29" s="18"/>
      <c r="ENL29" s="18"/>
      <c r="ENM29" s="18"/>
      <c r="ENN29" s="18"/>
      <c r="ENO29" s="18"/>
      <c r="ENP29" s="18"/>
      <c r="ENQ29" s="18"/>
      <c r="ENR29" s="18"/>
      <c r="ENS29" s="18"/>
      <c r="ENT29" s="18"/>
      <c r="ENU29" s="18"/>
      <c r="ENV29" s="18"/>
      <c r="ENW29" s="18"/>
      <c r="ENX29" s="18"/>
      <c r="ENY29" s="18"/>
      <c r="ENZ29" s="18"/>
      <c r="EOA29" s="18"/>
      <c r="EOB29" s="18"/>
      <c r="EOC29" s="18"/>
      <c r="EOD29" s="18"/>
      <c r="EOE29" s="18"/>
      <c r="EOF29" s="18"/>
      <c r="EOG29" s="18"/>
      <c r="EOH29" s="18"/>
      <c r="EOI29" s="18"/>
      <c r="EOJ29" s="18"/>
      <c r="EOK29" s="18"/>
      <c r="EOL29" s="18"/>
      <c r="EOM29" s="18"/>
      <c r="EON29" s="18"/>
      <c r="EOO29" s="18"/>
      <c r="EOP29" s="18"/>
      <c r="EOQ29" s="18"/>
      <c r="EOR29" s="18"/>
      <c r="EOS29" s="18"/>
      <c r="EOT29" s="18"/>
      <c r="EOU29" s="18"/>
      <c r="EOV29" s="18"/>
      <c r="EOW29" s="18"/>
      <c r="EOX29" s="18"/>
      <c r="EOY29" s="18"/>
      <c r="EOZ29" s="18"/>
      <c r="EPA29" s="18"/>
      <c r="EPB29" s="18"/>
      <c r="EPC29" s="18"/>
      <c r="EPD29" s="18"/>
      <c r="EPE29" s="18"/>
      <c r="EPF29" s="18"/>
      <c r="EPG29" s="18"/>
      <c r="EPH29" s="18"/>
      <c r="EPI29" s="18"/>
      <c r="EPJ29" s="18"/>
      <c r="EPK29" s="18"/>
      <c r="EPL29" s="18"/>
      <c r="EPM29" s="18"/>
      <c r="EPN29" s="18"/>
      <c r="EPO29" s="18"/>
      <c r="EPP29" s="18"/>
      <c r="EPQ29" s="18"/>
      <c r="EPR29" s="18"/>
      <c r="EPS29" s="18"/>
      <c r="EPT29" s="18"/>
      <c r="EPU29" s="18"/>
      <c r="EPV29" s="18"/>
      <c r="EPW29" s="18"/>
      <c r="EPX29" s="18"/>
      <c r="EPY29" s="18"/>
      <c r="EPZ29" s="18"/>
      <c r="EQA29" s="18"/>
      <c r="EQB29" s="18"/>
      <c r="EQC29" s="18"/>
      <c r="EQD29" s="18"/>
      <c r="EQE29" s="18"/>
      <c r="EQF29" s="18"/>
      <c r="EQG29" s="18"/>
      <c r="EQH29" s="18"/>
      <c r="EQI29" s="18"/>
      <c r="EQJ29" s="18"/>
      <c r="EQK29" s="18"/>
      <c r="EQL29" s="18"/>
      <c r="EQM29" s="18"/>
      <c r="EQN29" s="18"/>
      <c r="EQO29" s="18"/>
      <c r="EQP29" s="18"/>
      <c r="EQQ29" s="18"/>
      <c r="EQR29" s="18"/>
      <c r="EQS29" s="18"/>
      <c r="EQT29" s="18"/>
      <c r="EQU29" s="18"/>
      <c r="EQV29" s="18"/>
      <c r="EQW29" s="18"/>
      <c r="EQX29" s="18"/>
      <c r="EQY29" s="18"/>
      <c r="EQZ29" s="18"/>
      <c r="ERA29" s="18"/>
      <c r="ERB29" s="18"/>
      <c r="ERC29" s="18"/>
      <c r="ERD29" s="18"/>
      <c r="ERE29" s="18"/>
      <c r="ERF29" s="18"/>
      <c r="ERG29" s="18"/>
      <c r="ERH29" s="18"/>
      <c r="ERI29" s="18"/>
      <c r="ERJ29" s="18"/>
      <c r="ERK29" s="18"/>
      <c r="ERL29" s="18"/>
      <c r="ERM29" s="18"/>
      <c r="ERN29" s="18"/>
      <c r="ERO29" s="18"/>
      <c r="ERP29" s="18"/>
      <c r="ERQ29" s="18"/>
      <c r="ERR29" s="18"/>
      <c r="ERS29" s="18"/>
      <c r="ERT29" s="18"/>
      <c r="ERU29" s="18"/>
      <c r="ERV29" s="18"/>
      <c r="ERW29" s="18"/>
      <c r="ERX29" s="18"/>
      <c r="ERY29" s="18"/>
      <c r="ERZ29" s="18"/>
      <c r="ESA29" s="18"/>
      <c r="ESB29" s="18"/>
      <c r="ESC29" s="18"/>
      <c r="ESD29" s="18"/>
      <c r="ESE29" s="18"/>
      <c r="ESF29" s="18"/>
      <c r="ESG29" s="18"/>
      <c r="ESH29" s="18"/>
      <c r="ESI29" s="18"/>
      <c r="ESJ29" s="18"/>
      <c r="ESK29" s="18"/>
      <c r="ESL29" s="18"/>
      <c r="ESM29" s="18"/>
      <c r="ESN29" s="18"/>
      <c r="ESO29" s="18"/>
      <c r="ESP29" s="18"/>
      <c r="ESQ29" s="18"/>
      <c r="ESR29" s="18"/>
      <c r="ESS29" s="18"/>
      <c r="EST29" s="18"/>
      <c r="ESU29" s="18"/>
      <c r="ESV29" s="18"/>
      <c r="ESW29" s="18"/>
      <c r="ESX29" s="18"/>
      <c r="ESY29" s="18"/>
      <c r="ESZ29" s="18"/>
      <c r="ETA29" s="18"/>
      <c r="ETB29" s="18"/>
      <c r="ETC29" s="18"/>
      <c r="ETD29" s="18"/>
      <c r="ETE29" s="18"/>
      <c r="ETF29" s="18"/>
      <c r="ETG29" s="18"/>
      <c r="ETH29" s="18"/>
      <c r="ETI29" s="18"/>
      <c r="ETJ29" s="18"/>
      <c r="ETK29" s="18"/>
      <c r="ETL29" s="18"/>
      <c r="ETM29" s="18"/>
      <c r="ETN29" s="18"/>
      <c r="ETO29" s="18"/>
      <c r="ETP29" s="18"/>
      <c r="ETQ29" s="18"/>
      <c r="ETR29" s="18"/>
      <c r="ETS29" s="18"/>
      <c r="ETT29" s="18"/>
      <c r="ETU29" s="18"/>
      <c r="ETV29" s="18"/>
      <c r="ETW29" s="18"/>
      <c r="ETX29" s="18"/>
      <c r="ETY29" s="18"/>
      <c r="ETZ29" s="18"/>
      <c r="EUA29" s="18"/>
      <c r="EUB29" s="18"/>
      <c r="EUC29" s="18"/>
      <c r="EUD29" s="18"/>
      <c r="EUE29" s="18"/>
      <c r="EUF29" s="18"/>
      <c r="EUG29" s="18"/>
      <c r="EUH29" s="18"/>
      <c r="EUI29" s="18"/>
      <c r="EUJ29" s="18"/>
      <c r="EUK29" s="18"/>
      <c r="EUL29" s="18"/>
      <c r="EUM29" s="18"/>
      <c r="EUN29" s="18"/>
      <c r="EUO29" s="18"/>
      <c r="EUP29" s="18"/>
      <c r="EUQ29" s="18"/>
      <c r="EUR29" s="18"/>
      <c r="EUS29" s="18"/>
      <c r="EUT29" s="18"/>
      <c r="EUU29" s="18"/>
      <c r="EUV29" s="18"/>
      <c r="EUW29" s="18"/>
      <c r="EUX29" s="18"/>
      <c r="EUY29" s="18"/>
      <c r="EUZ29" s="18"/>
      <c r="EVA29" s="18"/>
      <c r="EVB29" s="18"/>
      <c r="EVC29" s="18"/>
      <c r="EVD29" s="18"/>
      <c r="EVE29" s="18"/>
      <c r="EVF29" s="18"/>
      <c r="EVG29" s="18"/>
      <c r="EVH29" s="18"/>
      <c r="EVI29" s="18"/>
      <c r="EVJ29" s="18"/>
      <c r="EVK29" s="18"/>
      <c r="EVL29" s="18"/>
      <c r="EVM29" s="18"/>
      <c r="EVN29" s="18"/>
      <c r="EVO29" s="18"/>
      <c r="EVP29" s="18"/>
      <c r="EVQ29" s="18"/>
      <c r="EVR29" s="18"/>
      <c r="EVS29" s="18"/>
      <c r="EVT29" s="18"/>
      <c r="EVU29" s="18"/>
      <c r="EVV29" s="18"/>
      <c r="EVW29" s="18"/>
      <c r="EVX29" s="18"/>
      <c r="EVY29" s="18"/>
      <c r="EVZ29" s="18"/>
      <c r="EWA29" s="18"/>
      <c r="EWB29" s="18"/>
      <c r="EWC29" s="18"/>
      <c r="EWD29" s="18"/>
      <c r="EWE29" s="18"/>
      <c r="EWF29" s="18"/>
      <c r="EWG29" s="18"/>
      <c r="EWH29" s="18"/>
      <c r="EWI29" s="18"/>
      <c r="EWJ29" s="18"/>
      <c r="EWK29" s="18"/>
      <c r="EWL29" s="18"/>
      <c r="EWM29" s="18"/>
      <c r="EWN29" s="18"/>
      <c r="EWO29" s="18"/>
      <c r="EWP29" s="18"/>
      <c r="EWQ29" s="18"/>
      <c r="EWR29" s="18"/>
      <c r="EWS29" s="18"/>
      <c r="EWT29" s="18"/>
      <c r="EWU29" s="18"/>
      <c r="EWV29" s="18"/>
      <c r="EWW29" s="18"/>
      <c r="EWX29" s="18"/>
      <c r="EWY29" s="18"/>
      <c r="EWZ29" s="18"/>
      <c r="EXA29" s="18"/>
      <c r="EXB29" s="18"/>
      <c r="EXC29" s="18"/>
      <c r="EXD29" s="18"/>
      <c r="EXE29" s="18"/>
      <c r="EXF29" s="18"/>
      <c r="EXG29" s="18"/>
      <c r="EXH29" s="18"/>
      <c r="EXI29" s="18"/>
      <c r="EXJ29" s="18"/>
      <c r="EXK29" s="18"/>
      <c r="EXL29" s="18"/>
      <c r="EXM29" s="18"/>
      <c r="EXN29" s="18"/>
      <c r="EXO29" s="18"/>
      <c r="EXP29" s="18"/>
      <c r="EXQ29" s="18"/>
      <c r="EXR29" s="18"/>
      <c r="EXS29" s="18"/>
      <c r="EXT29" s="18"/>
      <c r="EXU29" s="18"/>
      <c r="EXV29" s="18"/>
      <c r="EXW29" s="18"/>
      <c r="EXX29" s="18"/>
      <c r="EXY29" s="18"/>
      <c r="EXZ29" s="18"/>
      <c r="EYA29" s="18"/>
      <c r="EYB29" s="18"/>
      <c r="EYC29" s="18"/>
      <c r="EYD29" s="18"/>
      <c r="EYE29" s="18"/>
      <c r="EYF29" s="18"/>
      <c r="EYG29" s="18"/>
      <c r="EYH29" s="18"/>
      <c r="EYI29" s="18"/>
      <c r="EYJ29" s="18"/>
      <c r="EYK29" s="18"/>
      <c r="EYL29" s="18"/>
      <c r="EYM29" s="18"/>
      <c r="EYN29" s="18"/>
      <c r="EYO29" s="18"/>
      <c r="EYP29" s="18"/>
      <c r="EYQ29" s="18"/>
      <c r="EYR29" s="18"/>
      <c r="EYS29" s="18"/>
      <c r="EYT29" s="18"/>
      <c r="EYU29" s="18"/>
      <c r="EYV29" s="18"/>
      <c r="EYW29" s="18"/>
      <c r="EYX29" s="18"/>
      <c r="EYY29" s="18"/>
      <c r="EYZ29" s="18"/>
      <c r="EZA29" s="18"/>
      <c r="EZB29" s="18"/>
      <c r="EZC29" s="18"/>
      <c r="EZD29" s="18"/>
      <c r="EZE29" s="18"/>
      <c r="EZF29" s="18"/>
      <c r="EZG29" s="18"/>
      <c r="EZH29" s="18"/>
      <c r="EZI29" s="18"/>
      <c r="EZJ29" s="18"/>
      <c r="EZK29" s="18"/>
      <c r="EZL29" s="18"/>
      <c r="EZM29" s="18"/>
      <c r="EZN29" s="18"/>
      <c r="EZO29" s="18"/>
      <c r="EZP29" s="18"/>
      <c r="EZQ29" s="18"/>
      <c r="EZR29" s="18"/>
      <c r="EZS29" s="18"/>
      <c r="EZT29" s="18"/>
      <c r="EZU29" s="18"/>
      <c r="EZV29" s="18"/>
      <c r="EZW29" s="18"/>
      <c r="EZX29" s="18"/>
      <c r="EZY29" s="18"/>
      <c r="EZZ29" s="18"/>
      <c r="FAA29" s="18"/>
      <c r="FAB29" s="18"/>
      <c r="FAC29" s="18"/>
      <c r="FAD29" s="18"/>
      <c r="FAE29" s="18"/>
      <c r="FAF29" s="18"/>
      <c r="FAG29" s="18"/>
      <c r="FAH29" s="18"/>
      <c r="FAI29" s="18"/>
      <c r="FAJ29" s="18"/>
      <c r="FAK29" s="18"/>
      <c r="FAL29" s="18"/>
      <c r="FAM29" s="18"/>
      <c r="FAN29" s="18"/>
      <c r="FAO29" s="18"/>
      <c r="FAP29" s="18"/>
      <c r="FAQ29" s="18"/>
      <c r="FAR29" s="18"/>
      <c r="FAS29" s="18"/>
      <c r="FAT29" s="18"/>
      <c r="FAU29" s="18"/>
      <c r="FAV29" s="18"/>
      <c r="FAW29" s="18"/>
      <c r="FAX29" s="18"/>
      <c r="FAY29" s="18"/>
      <c r="FAZ29" s="18"/>
      <c r="FBA29" s="18"/>
      <c r="FBB29" s="18"/>
      <c r="FBC29" s="18"/>
      <c r="FBD29" s="18"/>
      <c r="FBE29" s="18"/>
      <c r="FBF29" s="18"/>
      <c r="FBG29" s="18"/>
      <c r="FBH29" s="18"/>
      <c r="FBI29" s="18"/>
      <c r="FBJ29" s="18"/>
      <c r="FBK29" s="18"/>
      <c r="FBL29" s="18"/>
      <c r="FBM29" s="18"/>
      <c r="FBN29" s="18"/>
      <c r="FBO29" s="18"/>
      <c r="FBP29" s="18"/>
      <c r="FBQ29" s="18"/>
      <c r="FBR29" s="18"/>
      <c r="FBS29" s="18"/>
      <c r="FBT29" s="18"/>
      <c r="FBU29" s="18"/>
      <c r="FBV29" s="18"/>
      <c r="FBW29" s="18"/>
      <c r="FBX29" s="18"/>
      <c r="FBY29" s="18"/>
      <c r="FBZ29" s="18"/>
      <c r="FCA29" s="18"/>
      <c r="FCB29" s="18"/>
      <c r="FCC29" s="18"/>
      <c r="FCD29" s="18"/>
      <c r="FCE29" s="18"/>
      <c r="FCF29" s="18"/>
      <c r="FCG29" s="18"/>
      <c r="FCH29" s="18"/>
      <c r="FCI29" s="18"/>
      <c r="FCJ29" s="18"/>
      <c r="FCK29" s="18"/>
      <c r="FCL29" s="18"/>
      <c r="FCM29" s="18"/>
      <c r="FCN29" s="18"/>
      <c r="FCO29" s="18"/>
      <c r="FCP29" s="18"/>
      <c r="FCQ29" s="18"/>
      <c r="FCR29" s="18"/>
      <c r="FCS29" s="18"/>
      <c r="FCT29" s="18"/>
      <c r="FCU29" s="18"/>
      <c r="FCV29" s="18"/>
      <c r="FCW29" s="18"/>
      <c r="FCX29" s="18"/>
      <c r="FCY29" s="18"/>
      <c r="FCZ29" s="18"/>
      <c r="FDA29" s="18"/>
      <c r="FDB29" s="18"/>
      <c r="FDC29" s="18"/>
      <c r="FDD29" s="18"/>
      <c r="FDE29" s="18"/>
      <c r="FDF29" s="18"/>
      <c r="FDG29" s="18"/>
      <c r="FDH29" s="18"/>
      <c r="FDI29" s="18"/>
      <c r="FDJ29" s="18"/>
      <c r="FDK29" s="18"/>
      <c r="FDL29" s="18"/>
      <c r="FDM29" s="18"/>
      <c r="FDN29" s="18"/>
      <c r="FDO29" s="18"/>
      <c r="FDP29" s="18"/>
      <c r="FDQ29" s="18"/>
      <c r="FDR29" s="18"/>
      <c r="FDS29" s="18"/>
      <c r="FDT29" s="18"/>
      <c r="FDU29" s="18"/>
      <c r="FDV29" s="18"/>
      <c r="FDW29" s="18"/>
      <c r="FDX29" s="18"/>
      <c r="FDY29" s="18"/>
      <c r="FDZ29" s="18"/>
      <c r="FEA29" s="18"/>
      <c r="FEB29" s="18"/>
      <c r="FEC29" s="18"/>
      <c r="FED29" s="18"/>
      <c r="FEE29" s="18"/>
      <c r="FEF29" s="18"/>
      <c r="FEG29" s="18"/>
      <c r="FEH29" s="18"/>
      <c r="FEI29" s="18"/>
      <c r="FEJ29" s="18"/>
      <c r="FEK29" s="18"/>
      <c r="FEL29" s="18"/>
      <c r="FEM29" s="18"/>
      <c r="FEN29" s="18"/>
      <c r="FEO29" s="18"/>
      <c r="FEP29" s="18"/>
      <c r="FEQ29" s="18"/>
      <c r="FER29" s="18"/>
      <c r="FES29" s="18"/>
      <c r="FET29" s="18"/>
      <c r="FEU29" s="18"/>
      <c r="FEV29" s="18"/>
      <c r="FEW29" s="18"/>
      <c r="FEX29" s="18"/>
      <c r="FEY29" s="18"/>
      <c r="FEZ29" s="18"/>
      <c r="FFA29" s="18"/>
      <c r="FFB29" s="18"/>
      <c r="FFC29" s="18"/>
      <c r="FFD29" s="18"/>
      <c r="FFE29" s="18"/>
      <c r="FFF29" s="18"/>
      <c r="FFG29" s="18"/>
      <c r="FFH29" s="18"/>
      <c r="FFI29" s="18"/>
      <c r="FFJ29" s="18"/>
      <c r="FFK29" s="18"/>
      <c r="FFL29" s="18"/>
      <c r="FFM29" s="18"/>
      <c r="FFN29" s="18"/>
      <c r="FFO29" s="18"/>
      <c r="FFP29" s="18"/>
      <c r="FFQ29" s="18"/>
      <c r="FFR29" s="18"/>
      <c r="FFS29" s="18"/>
      <c r="FFT29" s="18"/>
      <c r="FFU29" s="18"/>
      <c r="FFV29" s="18"/>
      <c r="FFW29" s="18"/>
      <c r="FFX29" s="18"/>
      <c r="FFY29" s="18"/>
      <c r="FFZ29" s="18"/>
      <c r="FGA29" s="18"/>
      <c r="FGB29" s="18"/>
      <c r="FGC29" s="18"/>
      <c r="FGD29" s="18"/>
      <c r="FGE29" s="18"/>
      <c r="FGF29" s="18"/>
      <c r="FGG29" s="18"/>
      <c r="FGH29" s="18"/>
      <c r="FGI29" s="18"/>
      <c r="FGJ29" s="18"/>
      <c r="FGK29" s="18"/>
      <c r="FGL29" s="18"/>
      <c r="FGM29" s="18"/>
      <c r="FGN29" s="18"/>
      <c r="FGO29" s="18"/>
      <c r="FGP29" s="18"/>
      <c r="FGQ29" s="18"/>
      <c r="FGR29" s="18"/>
      <c r="FGS29" s="18"/>
      <c r="FGT29" s="18"/>
      <c r="FGU29" s="18"/>
      <c r="FGV29" s="18"/>
      <c r="FGW29" s="18"/>
      <c r="FGX29" s="18"/>
      <c r="FGY29" s="18"/>
      <c r="FGZ29" s="18"/>
      <c r="FHA29" s="18"/>
      <c r="FHB29" s="18"/>
      <c r="FHC29" s="18"/>
      <c r="FHD29" s="18"/>
      <c r="FHE29" s="18"/>
      <c r="FHF29" s="18"/>
      <c r="FHG29" s="18"/>
      <c r="FHH29" s="18"/>
      <c r="FHI29" s="18"/>
      <c r="FHJ29" s="18"/>
      <c r="FHK29" s="18"/>
      <c r="FHL29" s="18"/>
      <c r="FHM29" s="18"/>
      <c r="FHN29" s="18"/>
      <c r="FHO29" s="18"/>
      <c r="FHP29" s="18"/>
      <c r="FHQ29" s="18"/>
      <c r="FHR29" s="18"/>
      <c r="FHS29" s="18"/>
      <c r="FHT29" s="18"/>
      <c r="FHU29" s="18"/>
      <c r="FHV29" s="18"/>
      <c r="FHW29" s="18"/>
      <c r="FHX29" s="18"/>
      <c r="FHY29" s="18"/>
      <c r="FHZ29" s="18"/>
      <c r="FIA29" s="18"/>
      <c r="FIB29" s="18"/>
      <c r="FIC29" s="18"/>
      <c r="FID29" s="18"/>
      <c r="FIE29" s="18"/>
      <c r="FIF29" s="18"/>
      <c r="FIG29" s="18"/>
      <c r="FIH29" s="18"/>
      <c r="FII29" s="18"/>
      <c r="FIJ29" s="18"/>
      <c r="FIK29" s="18"/>
      <c r="FIL29" s="18"/>
      <c r="FIM29" s="18"/>
      <c r="FIN29" s="18"/>
      <c r="FIO29" s="18"/>
      <c r="FIP29" s="18"/>
      <c r="FIQ29" s="18"/>
      <c r="FIR29" s="18"/>
      <c r="FIS29" s="18"/>
      <c r="FIT29" s="18"/>
      <c r="FIU29" s="18"/>
      <c r="FIV29" s="18"/>
      <c r="FIW29" s="18"/>
      <c r="FIX29" s="18"/>
      <c r="FIY29" s="18"/>
      <c r="FIZ29" s="18"/>
      <c r="FJA29" s="18"/>
      <c r="FJB29" s="18"/>
      <c r="FJC29" s="18"/>
      <c r="FJD29" s="18"/>
      <c r="FJE29" s="18"/>
      <c r="FJF29" s="18"/>
      <c r="FJG29" s="18"/>
      <c r="FJH29" s="18"/>
      <c r="FJI29" s="18"/>
      <c r="FJJ29" s="18"/>
      <c r="FJK29" s="18"/>
      <c r="FJL29" s="18"/>
      <c r="FJM29" s="18"/>
      <c r="FJN29" s="18"/>
      <c r="FJO29" s="18"/>
      <c r="FJP29" s="18"/>
      <c r="FJQ29" s="18"/>
      <c r="FJR29" s="18"/>
      <c r="FJS29" s="18"/>
      <c r="FJT29" s="18"/>
      <c r="FJU29" s="18"/>
      <c r="FJV29" s="18"/>
      <c r="FJW29" s="18"/>
      <c r="FJX29" s="18"/>
      <c r="FJY29" s="18"/>
      <c r="FJZ29" s="18"/>
      <c r="FKA29" s="18"/>
      <c r="FKB29" s="18"/>
      <c r="FKC29" s="18"/>
      <c r="FKD29" s="18"/>
      <c r="FKE29" s="18"/>
      <c r="FKF29" s="18"/>
      <c r="FKG29" s="18"/>
      <c r="FKH29" s="18"/>
      <c r="FKI29" s="18"/>
      <c r="FKJ29" s="18"/>
      <c r="FKK29" s="18"/>
      <c r="FKL29" s="18"/>
      <c r="FKM29" s="18"/>
      <c r="FKN29" s="18"/>
      <c r="FKO29" s="18"/>
      <c r="FKP29" s="18"/>
      <c r="FKQ29" s="18"/>
      <c r="FKR29" s="18"/>
      <c r="FKS29" s="18"/>
      <c r="FKT29" s="18"/>
      <c r="FKU29" s="18"/>
      <c r="FKV29" s="18"/>
      <c r="FKW29" s="18"/>
      <c r="FKX29" s="18"/>
      <c r="FKY29" s="18"/>
      <c r="FKZ29" s="18"/>
      <c r="FLA29" s="18"/>
      <c r="FLB29" s="18"/>
      <c r="FLC29" s="18"/>
      <c r="FLD29" s="18"/>
      <c r="FLE29" s="18"/>
      <c r="FLF29" s="18"/>
      <c r="FLG29" s="18"/>
      <c r="FLH29" s="18"/>
      <c r="FLI29" s="18"/>
      <c r="FLJ29" s="18"/>
      <c r="FLK29" s="18"/>
      <c r="FLL29" s="18"/>
      <c r="FLM29" s="18"/>
      <c r="FLN29" s="18"/>
      <c r="FLO29" s="18"/>
      <c r="FLP29" s="18"/>
      <c r="FLQ29" s="18"/>
      <c r="FLR29" s="18"/>
      <c r="FLS29" s="18"/>
      <c r="FLT29" s="18"/>
      <c r="FLU29" s="18"/>
      <c r="FLV29" s="18"/>
      <c r="FLW29" s="18"/>
      <c r="FLX29" s="18"/>
      <c r="FLY29" s="18"/>
      <c r="FLZ29" s="18"/>
      <c r="FMA29" s="18"/>
      <c r="FMB29" s="18"/>
      <c r="FMC29" s="18"/>
      <c r="FMD29" s="18"/>
      <c r="FME29" s="18"/>
      <c r="FMF29" s="18"/>
      <c r="FMG29" s="18"/>
      <c r="FMH29" s="18"/>
      <c r="FMI29" s="18"/>
      <c r="FMJ29" s="18"/>
      <c r="FMK29" s="18"/>
      <c r="FML29" s="18"/>
      <c r="FMM29" s="18"/>
      <c r="FMN29" s="18"/>
      <c r="FMO29" s="18"/>
      <c r="FMP29" s="18"/>
      <c r="FMQ29" s="18"/>
      <c r="FMR29" s="18"/>
      <c r="FMS29" s="18"/>
      <c r="FMT29" s="18"/>
      <c r="FMU29" s="18"/>
      <c r="FMV29" s="18"/>
      <c r="FMW29" s="18"/>
      <c r="FMX29" s="18"/>
      <c r="FMY29" s="18"/>
      <c r="FMZ29" s="18"/>
      <c r="FNA29" s="18"/>
      <c r="FNB29" s="18"/>
      <c r="FNC29" s="18"/>
      <c r="FND29" s="18"/>
      <c r="FNE29" s="18"/>
      <c r="FNF29" s="18"/>
      <c r="FNG29" s="18"/>
      <c r="FNH29" s="18"/>
      <c r="FNI29" s="18"/>
      <c r="FNJ29" s="18"/>
      <c r="FNK29" s="18"/>
      <c r="FNL29" s="18"/>
      <c r="FNM29" s="18"/>
      <c r="FNN29" s="18"/>
      <c r="FNO29" s="18"/>
      <c r="FNP29" s="18"/>
      <c r="FNQ29" s="18"/>
      <c r="FNR29" s="18"/>
      <c r="FNS29" s="18"/>
      <c r="FNT29" s="18"/>
      <c r="FNU29" s="18"/>
      <c r="FNV29" s="18"/>
      <c r="FNW29" s="18"/>
      <c r="FNX29" s="18"/>
      <c r="FNY29" s="18"/>
      <c r="FNZ29" s="18"/>
      <c r="FOA29" s="18"/>
      <c r="FOB29" s="18"/>
      <c r="FOC29" s="18"/>
      <c r="FOD29" s="18"/>
      <c r="FOE29" s="18"/>
      <c r="FOF29" s="18"/>
      <c r="FOG29" s="18"/>
      <c r="FOH29" s="18"/>
      <c r="FOI29" s="18"/>
      <c r="FOJ29" s="18"/>
      <c r="FOK29" s="18"/>
      <c r="FOL29" s="18"/>
      <c r="FOM29" s="18"/>
      <c r="FON29" s="18"/>
      <c r="FOO29" s="18"/>
      <c r="FOP29" s="18"/>
      <c r="FOQ29" s="18"/>
      <c r="FOR29" s="18"/>
      <c r="FOS29" s="18"/>
      <c r="FOT29" s="18"/>
      <c r="FOU29" s="18"/>
      <c r="FOV29" s="18"/>
      <c r="FOW29" s="18"/>
      <c r="FOX29" s="18"/>
      <c r="FOY29" s="18"/>
      <c r="FOZ29" s="18"/>
      <c r="FPA29" s="18"/>
      <c r="FPB29" s="18"/>
      <c r="FPC29" s="18"/>
      <c r="FPD29" s="18"/>
      <c r="FPE29" s="18"/>
      <c r="FPF29" s="18"/>
      <c r="FPG29" s="18"/>
      <c r="FPH29" s="18"/>
      <c r="FPI29" s="18"/>
      <c r="FPJ29" s="18"/>
      <c r="FPK29" s="18"/>
      <c r="FPL29" s="18"/>
      <c r="FPM29" s="18"/>
      <c r="FPN29" s="18"/>
      <c r="FPO29" s="18"/>
      <c r="FPP29" s="18"/>
      <c r="FPQ29" s="18"/>
      <c r="FPR29" s="18"/>
      <c r="FPS29" s="18"/>
      <c r="FPT29" s="18"/>
      <c r="FPU29" s="18"/>
      <c r="FPV29" s="18"/>
      <c r="FPW29" s="18"/>
      <c r="FPX29" s="18"/>
      <c r="FPY29" s="18"/>
      <c r="FPZ29" s="18"/>
      <c r="FQA29" s="18"/>
      <c r="FQB29" s="18"/>
      <c r="FQC29" s="18"/>
      <c r="FQD29" s="18"/>
      <c r="FQE29" s="18"/>
      <c r="FQF29" s="18"/>
      <c r="FQG29" s="18"/>
      <c r="FQH29" s="18"/>
      <c r="FQI29" s="18"/>
      <c r="FQJ29" s="18"/>
      <c r="FQK29" s="18"/>
      <c r="FQL29" s="18"/>
      <c r="FQM29" s="18"/>
      <c r="FQN29" s="18"/>
      <c r="FQO29" s="18"/>
      <c r="FQP29" s="18"/>
      <c r="FQQ29" s="18"/>
      <c r="FQR29" s="18"/>
      <c r="FQS29" s="18"/>
      <c r="FQT29" s="18"/>
      <c r="FQU29" s="18"/>
      <c r="FQV29" s="18"/>
      <c r="FQW29" s="18"/>
      <c r="FQX29" s="18"/>
      <c r="FQY29" s="18"/>
      <c r="FQZ29" s="18"/>
      <c r="FRA29" s="18"/>
      <c r="FRB29" s="18"/>
      <c r="FRC29" s="18"/>
      <c r="FRD29" s="18"/>
      <c r="FRE29" s="18"/>
      <c r="FRF29" s="18"/>
      <c r="FRG29" s="18"/>
      <c r="FRH29" s="18"/>
      <c r="FRI29" s="18"/>
      <c r="FRJ29" s="18"/>
      <c r="FRK29" s="18"/>
      <c r="FRL29" s="18"/>
      <c r="FRM29" s="18"/>
      <c r="FRN29" s="18"/>
      <c r="FRO29" s="18"/>
      <c r="FRP29" s="18"/>
    </row>
    <row r="30" spans="1:4540" s="37" customFormat="1" ht="46.5" customHeight="1" x14ac:dyDescent="0.25">
      <c r="A30" s="100"/>
      <c r="B30" s="100"/>
      <c r="C30" s="42"/>
      <c r="D30" s="41"/>
      <c r="E30" s="42"/>
      <c r="F30" s="56"/>
      <c r="G30" s="57"/>
      <c r="H30" s="57"/>
      <c r="I30" s="57"/>
      <c r="J30" s="67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  <c r="AMK30" s="18"/>
      <c r="AML30" s="18"/>
      <c r="AMM30" s="18"/>
      <c r="AMN30" s="18"/>
      <c r="AMO30" s="18"/>
      <c r="AMP30" s="18"/>
      <c r="AMQ30" s="18"/>
      <c r="AMR30" s="18"/>
      <c r="AMS30" s="18"/>
      <c r="AMT30" s="18"/>
      <c r="AMU30" s="18"/>
      <c r="AMV30" s="18"/>
      <c r="AMW30" s="18"/>
      <c r="AMX30" s="18"/>
      <c r="AMY30" s="18"/>
      <c r="AMZ30" s="18"/>
      <c r="ANA30" s="18"/>
      <c r="ANB30" s="18"/>
      <c r="ANC30" s="18"/>
      <c r="AND30" s="18"/>
      <c r="ANE30" s="18"/>
      <c r="ANF30" s="18"/>
      <c r="ANG30" s="18"/>
      <c r="ANH30" s="18"/>
      <c r="ANI30" s="18"/>
      <c r="ANJ30" s="18"/>
      <c r="ANK30" s="18"/>
      <c r="ANL30" s="18"/>
      <c r="ANM30" s="18"/>
      <c r="ANN30" s="18"/>
      <c r="ANO30" s="18"/>
      <c r="ANP30" s="18"/>
      <c r="ANQ30" s="18"/>
      <c r="ANR30" s="18"/>
      <c r="ANS30" s="18"/>
      <c r="ANT30" s="18"/>
      <c r="ANU30" s="18"/>
      <c r="ANV30" s="18"/>
      <c r="ANW30" s="18"/>
      <c r="ANX30" s="18"/>
      <c r="ANY30" s="18"/>
      <c r="ANZ30" s="18"/>
      <c r="AOA30" s="18"/>
      <c r="AOB30" s="18"/>
      <c r="AOC30" s="18"/>
      <c r="AOD30" s="18"/>
      <c r="AOE30" s="18"/>
      <c r="AOF30" s="18"/>
      <c r="AOG30" s="18"/>
      <c r="AOH30" s="18"/>
      <c r="AOI30" s="18"/>
      <c r="AOJ30" s="18"/>
      <c r="AOK30" s="18"/>
      <c r="AOL30" s="18"/>
      <c r="AOM30" s="18"/>
      <c r="AON30" s="18"/>
      <c r="AOO30" s="18"/>
      <c r="AOP30" s="18"/>
      <c r="AOQ30" s="18"/>
      <c r="AOR30" s="18"/>
      <c r="AOS30" s="18"/>
      <c r="AOT30" s="18"/>
      <c r="AOU30" s="18"/>
      <c r="AOV30" s="18"/>
      <c r="AOW30" s="18"/>
      <c r="AOX30" s="18"/>
      <c r="AOY30" s="18"/>
      <c r="AOZ30" s="18"/>
      <c r="APA30" s="18"/>
      <c r="APB30" s="18"/>
      <c r="APC30" s="18"/>
      <c r="APD30" s="18"/>
      <c r="APE30" s="18"/>
      <c r="APF30" s="18"/>
      <c r="APG30" s="18"/>
      <c r="APH30" s="18"/>
      <c r="API30" s="18"/>
      <c r="APJ30" s="18"/>
      <c r="APK30" s="18"/>
      <c r="APL30" s="18"/>
      <c r="APM30" s="18"/>
      <c r="APN30" s="18"/>
      <c r="APO30" s="18"/>
      <c r="APP30" s="18"/>
      <c r="APQ30" s="18"/>
      <c r="APR30" s="18"/>
      <c r="APS30" s="18"/>
      <c r="APT30" s="18"/>
      <c r="APU30" s="18"/>
      <c r="APV30" s="18"/>
      <c r="APW30" s="18"/>
      <c r="APX30" s="18"/>
      <c r="APY30" s="18"/>
      <c r="APZ30" s="18"/>
      <c r="AQA30" s="18"/>
      <c r="AQB30" s="18"/>
      <c r="AQC30" s="18"/>
      <c r="AQD30" s="18"/>
      <c r="AQE30" s="18"/>
      <c r="AQF30" s="18"/>
      <c r="AQG30" s="18"/>
      <c r="AQH30" s="18"/>
      <c r="AQI30" s="18"/>
      <c r="AQJ30" s="18"/>
      <c r="AQK30" s="18"/>
      <c r="AQL30" s="18"/>
      <c r="AQM30" s="18"/>
      <c r="AQN30" s="18"/>
      <c r="AQO30" s="18"/>
      <c r="AQP30" s="18"/>
      <c r="AQQ30" s="18"/>
      <c r="AQR30" s="18"/>
      <c r="AQS30" s="18"/>
      <c r="AQT30" s="18"/>
      <c r="AQU30" s="18"/>
      <c r="AQV30" s="18"/>
      <c r="AQW30" s="18"/>
      <c r="AQX30" s="18"/>
      <c r="AQY30" s="18"/>
      <c r="AQZ30" s="18"/>
      <c r="ARA30" s="18"/>
      <c r="ARB30" s="18"/>
      <c r="ARC30" s="18"/>
      <c r="ARD30" s="18"/>
      <c r="ARE30" s="18"/>
      <c r="ARF30" s="18"/>
      <c r="ARG30" s="18"/>
      <c r="ARH30" s="18"/>
      <c r="ARI30" s="18"/>
      <c r="ARJ30" s="18"/>
      <c r="ARK30" s="18"/>
      <c r="ARL30" s="18"/>
      <c r="ARM30" s="18"/>
      <c r="ARN30" s="18"/>
      <c r="ARO30" s="18"/>
      <c r="ARP30" s="18"/>
      <c r="ARQ30" s="18"/>
      <c r="ARR30" s="18"/>
      <c r="ARS30" s="18"/>
      <c r="ART30" s="18"/>
      <c r="ARU30" s="18"/>
      <c r="ARV30" s="18"/>
      <c r="ARW30" s="18"/>
      <c r="ARX30" s="18"/>
      <c r="ARY30" s="18"/>
      <c r="ARZ30" s="18"/>
      <c r="ASA30" s="18"/>
      <c r="ASB30" s="18"/>
      <c r="ASC30" s="18"/>
      <c r="ASD30" s="18"/>
      <c r="ASE30" s="18"/>
      <c r="ASF30" s="18"/>
      <c r="ASG30" s="18"/>
      <c r="ASH30" s="18"/>
      <c r="ASI30" s="18"/>
      <c r="ASJ30" s="18"/>
      <c r="ASK30" s="18"/>
      <c r="ASL30" s="18"/>
      <c r="ASM30" s="18"/>
      <c r="ASN30" s="18"/>
      <c r="ASO30" s="18"/>
      <c r="ASP30" s="18"/>
      <c r="ASQ30" s="18"/>
      <c r="ASR30" s="18"/>
      <c r="ASS30" s="18"/>
      <c r="AST30" s="18"/>
      <c r="ASU30" s="18"/>
      <c r="ASV30" s="18"/>
      <c r="ASW30" s="18"/>
      <c r="ASX30" s="18"/>
      <c r="ASY30" s="18"/>
      <c r="ASZ30" s="18"/>
      <c r="ATA30" s="18"/>
      <c r="ATB30" s="18"/>
      <c r="ATC30" s="18"/>
      <c r="ATD30" s="18"/>
      <c r="ATE30" s="18"/>
      <c r="ATF30" s="18"/>
      <c r="ATG30" s="18"/>
      <c r="ATH30" s="18"/>
      <c r="ATI30" s="18"/>
      <c r="ATJ30" s="18"/>
      <c r="ATK30" s="18"/>
      <c r="ATL30" s="18"/>
      <c r="ATM30" s="18"/>
      <c r="ATN30" s="18"/>
      <c r="ATO30" s="18"/>
      <c r="ATP30" s="18"/>
      <c r="ATQ30" s="18"/>
      <c r="ATR30" s="18"/>
      <c r="ATS30" s="18"/>
      <c r="ATT30" s="18"/>
      <c r="ATU30" s="18"/>
      <c r="ATV30" s="18"/>
      <c r="ATW30" s="18"/>
      <c r="ATX30" s="18"/>
      <c r="ATY30" s="18"/>
      <c r="ATZ30" s="18"/>
      <c r="AUA30" s="18"/>
      <c r="AUB30" s="18"/>
      <c r="AUC30" s="18"/>
      <c r="AUD30" s="18"/>
      <c r="AUE30" s="18"/>
      <c r="AUF30" s="18"/>
      <c r="AUG30" s="18"/>
      <c r="AUH30" s="18"/>
      <c r="AUI30" s="18"/>
      <c r="AUJ30" s="18"/>
      <c r="AUK30" s="18"/>
      <c r="AUL30" s="18"/>
      <c r="AUM30" s="18"/>
      <c r="AUN30" s="18"/>
      <c r="AUO30" s="18"/>
      <c r="AUP30" s="18"/>
      <c r="AUQ30" s="18"/>
      <c r="AUR30" s="18"/>
      <c r="AUS30" s="18"/>
      <c r="AUT30" s="18"/>
      <c r="AUU30" s="18"/>
      <c r="AUV30" s="18"/>
      <c r="AUW30" s="18"/>
      <c r="AUX30" s="18"/>
      <c r="AUY30" s="18"/>
      <c r="AUZ30" s="18"/>
      <c r="AVA30" s="18"/>
      <c r="AVB30" s="18"/>
      <c r="AVC30" s="18"/>
      <c r="AVD30" s="18"/>
      <c r="AVE30" s="18"/>
      <c r="AVF30" s="18"/>
      <c r="AVG30" s="18"/>
      <c r="AVH30" s="18"/>
      <c r="AVI30" s="18"/>
      <c r="AVJ30" s="18"/>
      <c r="AVK30" s="18"/>
      <c r="AVL30" s="18"/>
      <c r="AVM30" s="18"/>
      <c r="AVN30" s="18"/>
      <c r="AVO30" s="18"/>
      <c r="AVP30" s="18"/>
      <c r="AVQ30" s="18"/>
      <c r="AVR30" s="18"/>
      <c r="AVS30" s="18"/>
      <c r="AVT30" s="18"/>
      <c r="AVU30" s="18"/>
      <c r="AVV30" s="18"/>
      <c r="AVW30" s="18"/>
      <c r="AVX30" s="18"/>
      <c r="AVY30" s="18"/>
      <c r="AVZ30" s="18"/>
      <c r="AWA30" s="18"/>
      <c r="AWB30" s="18"/>
      <c r="AWC30" s="18"/>
      <c r="AWD30" s="18"/>
      <c r="AWE30" s="18"/>
      <c r="AWF30" s="18"/>
      <c r="AWG30" s="18"/>
      <c r="AWH30" s="18"/>
      <c r="AWI30" s="18"/>
      <c r="AWJ30" s="18"/>
      <c r="AWK30" s="18"/>
      <c r="AWL30" s="18"/>
      <c r="AWM30" s="18"/>
      <c r="AWN30" s="18"/>
      <c r="AWO30" s="18"/>
      <c r="AWP30" s="18"/>
      <c r="AWQ30" s="18"/>
      <c r="AWR30" s="18"/>
      <c r="AWS30" s="18"/>
      <c r="AWT30" s="18"/>
      <c r="AWU30" s="18"/>
      <c r="AWV30" s="18"/>
      <c r="AWW30" s="18"/>
      <c r="AWX30" s="18"/>
      <c r="AWY30" s="18"/>
      <c r="AWZ30" s="18"/>
      <c r="AXA30" s="18"/>
      <c r="AXB30" s="18"/>
      <c r="AXC30" s="18"/>
      <c r="AXD30" s="18"/>
      <c r="AXE30" s="18"/>
      <c r="AXF30" s="18"/>
      <c r="AXG30" s="18"/>
      <c r="AXH30" s="18"/>
      <c r="AXI30" s="18"/>
      <c r="AXJ30" s="18"/>
      <c r="AXK30" s="18"/>
      <c r="AXL30" s="18"/>
      <c r="AXM30" s="18"/>
      <c r="AXN30" s="18"/>
      <c r="AXO30" s="18"/>
      <c r="AXP30" s="18"/>
      <c r="AXQ30" s="18"/>
      <c r="AXR30" s="18"/>
      <c r="AXS30" s="18"/>
      <c r="AXT30" s="18"/>
      <c r="AXU30" s="18"/>
      <c r="AXV30" s="18"/>
      <c r="AXW30" s="18"/>
      <c r="AXX30" s="18"/>
      <c r="AXY30" s="18"/>
      <c r="AXZ30" s="18"/>
      <c r="AYA30" s="18"/>
      <c r="AYB30" s="18"/>
      <c r="AYC30" s="18"/>
      <c r="AYD30" s="18"/>
      <c r="AYE30" s="18"/>
      <c r="AYF30" s="18"/>
      <c r="AYG30" s="18"/>
      <c r="AYH30" s="18"/>
      <c r="AYI30" s="18"/>
      <c r="AYJ30" s="18"/>
      <c r="AYK30" s="18"/>
      <c r="AYL30" s="18"/>
      <c r="AYM30" s="18"/>
      <c r="AYN30" s="18"/>
      <c r="AYO30" s="18"/>
      <c r="AYP30" s="18"/>
      <c r="AYQ30" s="18"/>
      <c r="AYR30" s="18"/>
      <c r="AYS30" s="18"/>
      <c r="AYT30" s="18"/>
      <c r="AYU30" s="18"/>
      <c r="AYV30" s="18"/>
      <c r="AYW30" s="18"/>
      <c r="AYX30" s="18"/>
      <c r="AYY30" s="18"/>
      <c r="AYZ30" s="18"/>
      <c r="AZA30" s="18"/>
      <c r="AZB30" s="18"/>
      <c r="AZC30" s="18"/>
      <c r="AZD30" s="18"/>
      <c r="AZE30" s="18"/>
      <c r="AZF30" s="18"/>
      <c r="AZG30" s="18"/>
      <c r="AZH30" s="18"/>
      <c r="AZI30" s="18"/>
      <c r="AZJ30" s="18"/>
      <c r="AZK30" s="18"/>
      <c r="AZL30" s="18"/>
      <c r="AZM30" s="18"/>
      <c r="AZN30" s="18"/>
      <c r="AZO30" s="18"/>
      <c r="AZP30" s="18"/>
      <c r="AZQ30" s="18"/>
      <c r="AZR30" s="18"/>
      <c r="AZS30" s="18"/>
      <c r="AZT30" s="18"/>
      <c r="AZU30" s="18"/>
      <c r="AZV30" s="18"/>
      <c r="AZW30" s="18"/>
      <c r="AZX30" s="18"/>
      <c r="AZY30" s="18"/>
      <c r="AZZ30" s="18"/>
      <c r="BAA30" s="18"/>
      <c r="BAB30" s="18"/>
      <c r="BAC30" s="18"/>
      <c r="BAD30" s="18"/>
      <c r="BAE30" s="18"/>
      <c r="BAF30" s="18"/>
      <c r="BAG30" s="18"/>
      <c r="BAH30" s="18"/>
      <c r="BAI30" s="18"/>
      <c r="BAJ30" s="18"/>
      <c r="BAK30" s="18"/>
      <c r="BAL30" s="18"/>
      <c r="BAM30" s="18"/>
      <c r="BAN30" s="18"/>
      <c r="BAO30" s="18"/>
      <c r="BAP30" s="18"/>
      <c r="BAQ30" s="18"/>
      <c r="BAR30" s="18"/>
      <c r="BAS30" s="18"/>
      <c r="BAT30" s="18"/>
      <c r="BAU30" s="18"/>
      <c r="BAV30" s="18"/>
      <c r="BAW30" s="18"/>
      <c r="BAX30" s="18"/>
      <c r="BAY30" s="18"/>
      <c r="BAZ30" s="18"/>
      <c r="BBA30" s="18"/>
      <c r="BBB30" s="18"/>
      <c r="BBC30" s="18"/>
      <c r="BBD30" s="18"/>
      <c r="BBE30" s="18"/>
      <c r="BBF30" s="18"/>
      <c r="BBG30" s="18"/>
      <c r="BBH30" s="18"/>
      <c r="BBI30" s="18"/>
      <c r="BBJ30" s="18"/>
      <c r="BBK30" s="18"/>
      <c r="BBL30" s="18"/>
      <c r="BBM30" s="18"/>
      <c r="BBN30" s="18"/>
      <c r="BBO30" s="18"/>
      <c r="BBP30" s="18"/>
      <c r="BBQ30" s="18"/>
      <c r="BBR30" s="18"/>
      <c r="BBS30" s="18"/>
      <c r="BBT30" s="18"/>
      <c r="BBU30" s="18"/>
      <c r="BBV30" s="18"/>
      <c r="BBW30" s="18"/>
      <c r="BBX30" s="18"/>
      <c r="BBY30" s="18"/>
      <c r="BBZ30" s="18"/>
      <c r="BCA30" s="18"/>
      <c r="BCB30" s="18"/>
      <c r="BCC30" s="18"/>
      <c r="BCD30" s="18"/>
      <c r="BCE30" s="18"/>
      <c r="BCF30" s="18"/>
      <c r="BCG30" s="18"/>
      <c r="BCH30" s="18"/>
      <c r="BCI30" s="18"/>
      <c r="BCJ30" s="18"/>
      <c r="BCK30" s="18"/>
      <c r="BCL30" s="18"/>
      <c r="BCM30" s="18"/>
      <c r="BCN30" s="18"/>
      <c r="BCO30" s="18"/>
      <c r="BCP30" s="18"/>
      <c r="BCQ30" s="18"/>
      <c r="BCR30" s="18"/>
      <c r="BCS30" s="18"/>
      <c r="BCT30" s="18"/>
      <c r="BCU30" s="18"/>
      <c r="BCV30" s="18"/>
      <c r="BCW30" s="18"/>
      <c r="BCX30" s="18"/>
      <c r="BCY30" s="18"/>
      <c r="BCZ30" s="18"/>
      <c r="BDA30" s="18"/>
      <c r="BDB30" s="18"/>
      <c r="BDC30" s="18"/>
      <c r="BDD30" s="18"/>
      <c r="BDE30" s="18"/>
      <c r="BDF30" s="18"/>
      <c r="BDG30" s="18"/>
      <c r="BDH30" s="18"/>
      <c r="BDI30" s="18"/>
      <c r="BDJ30" s="18"/>
      <c r="BDK30" s="18"/>
      <c r="BDL30" s="18"/>
      <c r="BDM30" s="18"/>
      <c r="BDN30" s="18"/>
      <c r="BDO30" s="18"/>
      <c r="BDP30" s="18"/>
      <c r="BDQ30" s="18"/>
      <c r="BDR30" s="18"/>
      <c r="BDS30" s="18"/>
      <c r="BDT30" s="18"/>
      <c r="BDU30" s="18"/>
      <c r="BDV30" s="18"/>
      <c r="BDW30" s="18"/>
      <c r="BDX30" s="18"/>
      <c r="BDY30" s="18"/>
      <c r="BDZ30" s="18"/>
      <c r="BEA30" s="18"/>
      <c r="BEB30" s="18"/>
      <c r="BEC30" s="18"/>
      <c r="BED30" s="18"/>
      <c r="BEE30" s="18"/>
      <c r="BEF30" s="18"/>
      <c r="BEG30" s="18"/>
      <c r="BEH30" s="18"/>
      <c r="BEI30" s="18"/>
      <c r="BEJ30" s="18"/>
      <c r="BEK30" s="18"/>
      <c r="BEL30" s="18"/>
      <c r="BEM30" s="18"/>
      <c r="BEN30" s="18"/>
      <c r="BEO30" s="18"/>
      <c r="BEP30" s="18"/>
      <c r="BEQ30" s="18"/>
      <c r="BER30" s="18"/>
      <c r="BES30" s="18"/>
      <c r="BET30" s="18"/>
      <c r="BEU30" s="18"/>
      <c r="BEV30" s="18"/>
      <c r="BEW30" s="18"/>
      <c r="BEX30" s="18"/>
      <c r="BEY30" s="18"/>
      <c r="BEZ30" s="18"/>
      <c r="BFA30" s="18"/>
      <c r="BFB30" s="18"/>
      <c r="BFC30" s="18"/>
      <c r="BFD30" s="18"/>
      <c r="BFE30" s="18"/>
      <c r="BFF30" s="18"/>
      <c r="BFG30" s="18"/>
      <c r="BFH30" s="18"/>
      <c r="BFI30" s="18"/>
      <c r="BFJ30" s="18"/>
      <c r="BFK30" s="18"/>
      <c r="BFL30" s="18"/>
      <c r="BFM30" s="18"/>
      <c r="BFN30" s="18"/>
      <c r="BFO30" s="18"/>
      <c r="BFP30" s="18"/>
      <c r="BFQ30" s="18"/>
      <c r="BFR30" s="18"/>
      <c r="BFS30" s="18"/>
      <c r="BFT30" s="18"/>
      <c r="BFU30" s="18"/>
      <c r="BFV30" s="18"/>
      <c r="BFW30" s="18"/>
      <c r="BFX30" s="18"/>
      <c r="BFY30" s="18"/>
      <c r="BFZ30" s="18"/>
      <c r="BGA30" s="18"/>
      <c r="BGB30" s="18"/>
      <c r="BGC30" s="18"/>
      <c r="BGD30" s="18"/>
      <c r="BGE30" s="18"/>
      <c r="BGF30" s="18"/>
      <c r="BGG30" s="18"/>
      <c r="BGH30" s="18"/>
      <c r="BGI30" s="18"/>
      <c r="BGJ30" s="18"/>
      <c r="BGK30" s="18"/>
      <c r="BGL30" s="18"/>
      <c r="BGM30" s="18"/>
      <c r="BGN30" s="18"/>
      <c r="BGO30" s="18"/>
      <c r="BGP30" s="18"/>
      <c r="BGQ30" s="18"/>
      <c r="BGR30" s="18"/>
      <c r="BGS30" s="18"/>
      <c r="BGT30" s="18"/>
      <c r="BGU30" s="18"/>
      <c r="BGV30" s="18"/>
      <c r="BGW30" s="18"/>
      <c r="BGX30" s="18"/>
      <c r="BGY30" s="18"/>
      <c r="BGZ30" s="18"/>
      <c r="BHA30" s="18"/>
      <c r="BHB30" s="18"/>
      <c r="BHC30" s="18"/>
      <c r="BHD30" s="18"/>
      <c r="BHE30" s="18"/>
      <c r="BHF30" s="18"/>
      <c r="BHG30" s="18"/>
      <c r="BHH30" s="18"/>
      <c r="BHI30" s="18"/>
      <c r="BHJ30" s="18"/>
      <c r="BHK30" s="18"/>
      <c r="BHL30" s="18"/>
      <c r="BHM30" s="18"/>
      <c r="BHN30" s="18"/>
      <c r="BHO30" s="18"/>
      <c r="BHP30" s="18"/>
      <c r="BHQ30" s="18"/>
      <c r="BHR30" s="18"/>
      <c r="BHS30" s="18"/>
      <c r="BHT30" s="18"/>
      <c r="BHU30" s="18"/>
      <c r="BHV30" s="18"/>
      <c r="BHW30" s="18"/>
      <c r="BHX30" s="18"/>
      <c r="BHY30" s="18"/>
      <c r="BHZ30" s="18"/>
      <c r="BIA30" s="18"/>
      <c r="BIB30" s="18"/>
      <c r="BIC30" s="18"/>
      <c r="BID30" s="18"/>
      <c r="BIE30" s="18"/>
      <c r="BIF30" s="18"/>
      <c r="BIG30" s="18"/>
      <c r="BIH30" s="18"/>
      <c r="BII30" s="18"/>
      <c r="BIJ30" s="18"/>
      <c r="BIK30" s="18"/>
      <c r="BIL30" s="18"/>
      <c r="BIM30" s="18"/>
      <c r="BIN30" s="18"/>
      <c r="BIO30" s="18"/>
      <c r="BIP30" s="18"/>
      <c r="BIQ30" s="18"/>
      <c r="BIR30" s="18"/>
      <c r="BIS30" s="18"/>
      <c r="BIT30" s="18"/>
      <c r="BIU30" s="18"/>
      <c r="BIV30" s="18"/>
      <c r="BIW30" s="18"/>
      <c r="BIX30" s="18"/>
      <c r="BIY30" s="18"/>
      <c r="BIZ30" s="18"/>
      <c r="BJA30" s="18"/>
      <c r="BJB30" s="18"/>
      <c r="BJC30" s="18"/>
      <c r="BJD30" s="18"/>
      <c r="BJE30" s="18"/>
      <c r="BJF30" s="18"/>
      <c r="BJG30" s="18"/>
      <c r="BJH30" s="18"/>
      <c r="BJI30" s="18"/>
      <c r="BJJ30" s="18"/>
      <c r="BJK30" s="18"/>
      <c r="BJL30" s="18"/>
      <c r="BJM30" s="18"/>
      <c r="BJN30" s="18"/>
      <c r="BJO30" s="18"/>
      <c r="BJP30" s="18"/>
      <c r="BJQ30" s="18"/>
      <c r="BJR30" s="18"/>
      <c r="BJS30" s="18"/>
      <c r="BJT30" s="18"/>
      <c r="BJU30" s="18"/>
      <c r="BJV30" s="18"/>
      <c r="BJW30" s="18"/>
      <c r="BJX30" s="18"/>
      <c r="BJY30" s="18"/>
      <c r="BJZ30" s="18"/>
      <c r="BKA30" s="18"/>
      <c r="BKB30" s="18"/>
      <c r="BKC30" s="18"/>
      <c r="BKD30" s="18"/>
      <c r="BKE30" s="18"/>
      <c r="BKF30" s="18"/>
      <c r="BKG30" s="18"/>
      <c r="BKH30" s="18"/>
      <c r="BKI30" s="18"/>
      <c r="BKJ30" s="18"/>
      <c r="BKK30" s="18"/>
      <c r="BKL30" s="18"/>
      <c r="BKM30" s="18"/>
      <c r="BKN30" s="18"/>
      <c r="BKO30" s="18"/>
      <c r="BKP30" s="18"/>
      <c r="BKQ30" s="18"/>
      <c r="BKR30" s="18"/>
      <c r="BKS30" s="18"/>
      <c r="BKT30" s="18"/>
      <c r="BKU30" s="18"/>
      <c r="BKV30" s="18"/>
      <c r="BKW30" s="18"/>
      <c r="BKX30" s="18"/>
      <c r="BKY30" s="18"/>
      <c r="BKZ30" s="18"/>
      <c r="BLA30" s="18"/>
      <c r="BLB30" s="18"/>
      <c r="BLC30" s="18"/>
      <c r="BLD30" s="18"/>
      <c r="BLE30" s="18"/>
      <c r="BLF30" s="18"/>
      <c r="BLG30" s="18"/>
      <c r="BLH30" s="18"/>
      <c r="BLI30" s="18"/>
      <c r="BLJ30" s="18"/>
      <c r="BLK30" s="18"/>
      <c r="BLL30" s="18"/>
      <c r="BLM30" s="18"/>
      <c r="BLN30" s="18"/>
      <c r="BLO30" s="18"/>
      <c r="BLP30" s="18"/>
      <c r="BLQ30" s="18"/>
      <c r="BLR30" s="18"/>
      <c r="BLS30" s="18"/>
      <c r="BLT30" s="18"/>
      <c r="BLU30" s="18"/>
      <c r="BLV30" s="18"/>
      <c r="BLW30" s="18"/>
      <c r="BLX30" s="18"/>
      <c r="BLY30" s="18"/>
      <c r="BLZ30" s="18"/>
      <c r="BMA30" s="18"/>
      <c r="BMB30" s="18"/>
      <c r="BMC30" s="18"/>
      <c r="BMD30" s="18"/>
      <c r="BME30" s="18"/>
      <c r="BMF30" s="18"/>
      <c r="BMG30" s="18"/>
      <c r="BMH30" s="18"/>
      <c r="BMI30" s="18"/>
      <c r="BMJ30" s="18"/>
      <c r="BMK30" s="18"/>
      <c r="BML30" s="18"/>
      <c r="BMM30" s="18"/>
      <c r="BMN30" s="18"/>
      <c r="BMO30" s="18"/>
      <c r="BMP30" s="18"/>
      <c r="BMQ30" s="18"/>
      <c r="BMR30" s="18"/>
      <c r="BMS30" s="18"/>
      <c r="BMT30" s="18"/>
      <c r="BMU30" s="18"/>
      <c r="BMV30" s="18"/>
      <c r="BMW30" s="18"/>
      <c r="BMX30" s="18"/>
      <c r="BMY30" s="18"/>
      <c r="BMZ30" s="18"/>
      <c r="BNA30" s="18"/>
      <c r="BNB30" s="18"/>
      <c r="BNC30" s="18"/>
      <c r="BND30" s="18"/>
      <c r="BNE30" s="18"/>
      <c r="BNF30" s="18"/>
      <c r="BNG30" s="18"/>
      <c r="BNH30" s="18"/>
      <c r="BNI30" s="18"/>
      <c r="BNJ30" s="18"/>
      <c r="BNK30" s="18"/>
      <c r="BNL30" s="18"/>
      <c r="BNM30" s="18"/>
      <c r="BNN30" s="18"/>
      <c r="BNO30" s="18"/>
      <c r="BNP30" s="18"/>
      <c r="BNQ30" s="18"/>
      <c r="BNR30" s="18"/>
      <c r="BNS30" s="18"/>
      <c r="BNT30" s="18"/>
      <c r="BNU30" s="18"/>
      <c r="BNV30" s="18"/>
      <c r="BNW30" s="18"/>
      <c r="BNX30" s="18"/>
      <c r="BNY30" s="18"/>
      <c r="BNZ30" s="18"/>
      <c r="BOA30" s="18"/>
      <c r="BOB30" s="18"/>
      <c r="BOC30" s="18"/>
      <c r="BOD30" s="18"/>
      <c r="BOE30" s="18"/>
      <c r="BOF30" s="18"/>
      <c r="BOG30" s="18"/>
      <c r="BOH30" s="18"/>
      <c r="BOI30" s="18"/>
      <c r="BOJ30" s="18"/>
      <c r="BOK30" s="18"/>
      <c r="BOL30" s="18"/>
      <c r="BOM30" s="18"/>
      <c r="BON30" s="18"/>
      <c r="BOO30" s="18"/>
      <c r="BOP30" s="18"/>
      <c r="BOQ30" s="18"/>
      <c r="BOR30" s="18"/>
      <c r="BOS30" s="18"/>
      <c r="BOT30" s="18"/>
      <c r="BOU30" s="18"/>
      <c r="BOV30" s="18"/>
      <c r="BOW30" s="18"/>
      <c r="BOX30" s="18"/>
      <c r="BOY30" s="18"/>
      <c r="BOZ30" s="18"/>
      <c r="BPA30" s="18"/>
      <c r="BPB30" s="18"/>
      <c r="BPC30" s="18"/>
      <c r="BPD30" s="18"/>
      <c r="BPE30" s="18"/>
      <c r="BPF30" s="18"/>
      <c r="BPG30" s="18"/>
      <c r="BPH30" s="18"/>
      <c r="BPI30" s="18"/>
      <c r="BPJ30" s="18"/>
      <c r="BPK30" s="18"/>
      <c r="BPL30" s="18"/>
      <c r="BPM30" s="18"/>
      <c r="BPN30" s="18"/>
      <c r="BPO30" s="18"/>
      <c r="BPP30" s="18"/>
      <c r="BPQ30" s="18"/>
      <c r="BPR30" s="18"/>
      <c r="BPS30" s="18"/>
      <c r="BPT30" s="18"/>
      <c r="BPU30" s="18"/>
      <c r="BPV30" s="18"/>
      <c r="BPW30" s="18"/>
      <c r="BPX30" s="18"/>
      <c r="BPY30" s="18"/>
      <c r="BPZ30" s="18"/>
      <c r="BQA30" s="18"/>
      <c r="BQB30" s="18"/>
      <c r="BQC30" s="18"/>
      <c r="BQD30" s="18"/>
      <c r="BQE30" s="18"/>
      <c r="BQF30" s="18"/>
      <c r="BQG30" s="18"/>
      <c r="BQH30" s="18"/>
      <c r="BQI30" s="18"/>
      <c r="BQJ30" s="18"/>
      <c r="BQK30" s="18"/>
      <c r="BQL30" s="18"/>
      <c r="BQM30" s="18"/>
      <c r="BQN30" s="18"/>
      <c r="BQO30" s="18"/>
      <c r="BQP30" s="18"/>
      <c r="BQQ30" s="18"/>
      <c r="BQR30" s="18"/>
      <c r="BQS30" s="18"/>
      <c r="BQT30" s="18"/>
      <c r="BQU30" s="18"/>
      <c r="BQV30" s="18"/>
      <c r="BQW30" s="18"/>
      <c r="BQX30" s="18"/>
      <c r="BQY30" s="18"/>
      <c r="BQZ30" s="18"/>
      <c r="BRA30" s="18"/>
      <c r="BRB30" s="18"/>
      <c r="BRC30" s="18"/>
      <c r="BRD30" s="18"/>
      <c r="BRE30" s="18"/>
      <c r="BRF30" s="18"/>
      <c r="BRG30" s="18"/>
      <c r="BRH30" s="18"/>
      <c r="BRI30" s="18"/>
      <c r="BRJ30" s="18"/>
      <c r="BRK30" s="18"/>
      <c r="BRL30" s="18"/>
      <c r="BRM30" s="18"/>
      <c r="BRN30" s="18"/>
      <c r="BRO30" s="18"/>
      <c r="BRP30" s="18"/>
      <c r="BRQ30" s="18"/>
      <c r="BRR30" s="18"/>
      <c r="BRS30" s="18"/>
      <c r="BRT30" s="18"/>
      <c r="BRU30" s="18"/>
      <c r="BRV30" s="18"/>
      <c r="BRW30" s="18"/>
      <c r="BRX30" s="18"/>
      <c r="BRY30" s="18"/>
      <c r="BRZ30" s="18"/>
      <c r="BSA30" s="18"/>
      <c r="BSB30" s="18"/>
      <c r="BSC30" s="18"/>
      <c r="BSD30" s="18"/>
      <c r="BSE30" s="18"/>
      <c r="BSF30" s="18"/>
      <c r="BSG30" s="18"/>
      <c r="BSH30" s="18"/>
      <c r="BSI30" s="18"/>
      <c r="BSJ30" s="18"/>
      <c r="BSK30" s="18"/>
      <c r="BSL30" s="18"/>
      <c r="BSM30" s="18"/>
      <c r="BSN30" s="18"/>
      <c r="BSO30" s="18"/>
      <c r="BSP30" s="18"/>
      <c r="BSQ30" s="18"/>
      <c r="BSR30" s="18"/>
      <c r="BSS30" s="18"/>
      <c r="BST30" s="18"/>
      <c r="BSU30" s="18"/>
      <c r="BSV30" s="18"/>
      <c r="BSW30" s="18"/>
      <c r="BSX30" s="18"/>
      <c r="BSY30" s="18"/>
      <c r="BSZ30" s="18"/>
      <c r="BTA30" s="18"/>
      <c r="BTB30" s="18"/>
      <c r="BTC30" s="18"/>
      <c r="BTD30" s="18"/>
      <c r="BTE30" s="18"/>
      <c r="BTF30" s="18"/>
      <c r="BTG30" s="18"/>
      <c r="BTH30" s="18"/>
      <c r="BTI30" s="18"/>
      <c r="BTJ30" s="18"/>
      <c r="BTK30" s="18"/>
      <c r="BTL30" s="18"/>
      <c r="BTM30" s="18"/>
      <c r="BTN30" s="18"/>
      <c r="BTO30" s="18"/>
      <c r="BTP30" s="18"/>
      <c r="BTQ30" s="18"/>
      <c r="BTR30" s="18"/>
      <c r="BTS30" s="18"/>
      <c r="BTT30" s="18"/>
      <c r="BTU30" s="18"/>
      <c r="BTV30" s="18"/>
      <c r="BTW30" s="18"/>
      <c r="BTX30" s="18"/>
      <c r="BTY30" s="18"/>
      <c r="BTZ30" s="18"/>
      <c r="BUA30" s="18"/>
      <c r="BUB30" s="18"/>
      <c r="BUC30" s="18"/>
      <c r="BUD30" s="18"/>
      <c r="BUE30" s="18"/>
      <c r="BUF30" s="18"/>
      <c r="BUG30" s="18"/>
      <c r="BUH30" s="18"/>
      <c r="BUI30" s="18"/>
      <c r="BUJ30" s="18"/>
      <c r="BUK30" s="18"/>
      <c r="BUL30" s="18"/>
      <c r="BUM30" s="18"/>
      <c r="BUN30" s="18"/>
      <c r="BUO30" s="18"/>
      <c r="BUP30" s="18"/>
      <c r="BUQ30" s="18"/>
      <c r="BUR30" s="18"/>
      <c r="BUS30" s="18"/>
      <c r="BUT30" s="18"/>
      <c r="BUU30" s="18"/>
      <c r="BUV30" s="18"/>
      <c r="BUW30" s="18"/>
      <c r="BUX30" s="18"/>
      <c r="BUY30" s="18"/>
      <c r="BUZ30" s="18"/>
      <c r="BVA30" s="18"/>
      <c r="BVB30" s="18"/>
      <c r="BVC30" s="18"/>
      <c r="BVD30" s="18"/>
      <c r="BVE30" s="18"/>
      <c r="BVF30" s="18"/>
      <c r="BVG30" s="18"/>
      <c r="BVH30" s="18"/>
      <c r="BVI30" s="18"/>
      <c r="BVJ30" s="18"/>
      <c r="BVK30" s="18"/>
      <c r="BVL30" s="18"/>
      <c r="BVM30" s="18"/>
      <c r="BVN30" s="18"/>
      <c r="BVO30" s="18"/>
      <c r="BVP30" s="18"/>
      <c r="BVQ30" s="18"/>
      <c r="BVR30" s="18"/>
      <c r="BVS30" s="18"/>
      <c r="BVT30" s="18"/>
      <c r="BVU30" s="18"/>
      <c r="BVV30" s="18"/>
      <c r="BVW30" s="18"/>
      <c r="BVX30" s="18"/>
      <c r="BVY30" s="18"/>
      <c r="BVZ30" s="18"/>
      <c r="BWA30" s="18"/>
      <c r="BWB30" s="18"/>
      <c r="BWC30" s="18"/>
      <c r="BWD30" s="18"/>
      <c r="BWE30" s="18"/>
      <c r="BWF30" s="18"/>
      <c r="BWG30" s="18"/>
      <c r="BWH30" s="18"/>
      <c r="BWI30" s="18"/>
      <c r="BWJ30" s="18"/>
      <c r="BWK30" s="18"/>
      <c r="BWL30" s="18"/>
      <c r="BWM30" s="18"/>
      <c r="BWN30" s="18"/>
      <c r="BWO30" s="18"/>
      <c r="BWP30" s="18"/>
      <c r="BWQ30" s="18"/>
      <c r="BWR30" s="18"/>
      <c r="BWS30" s="18"/>
      <c r="BWT30" s="18"/>
      <c r="BWU30" s="18"/>
      <c r="BWV30" s="18"/>
      <c r="BWW30" s="18"/>
      <c r="BWX30" s="18"/>
      <c r="BWY30" s="18"/>
      <c r="BWZ30" s="18"/>
      <c r="BXA30" s="18"/>
      <c r="BXB30" s="18"/>
      <c r="BXC30" s="18"/>
      <c r="BXD30" s="18"/>
      <c r="BXE30" s="18"/>
      <c r="BXF30" s="18"/>
      <c r="BXG30" s="18"/>
      <c r="BXH30" s="18"/>
      <c r="BXI30" s="18"/>
      <c r="BXJ30" s="18"/>
      <c r="BXK30" s="18"/>
      <c r="BXL30" s="18"/>
      <c r="BXM30" s="18"/>
      <c r="BXN30" s="18"/>
      <c r="BXO30" s="18"/>
      <c r="BXP30" s="18"/>
      <c r="BXQ30" s="18"/>
      <c r="BXR30" s="18"/>
      <c r="BXS30" s="18"/>
      <c r="BXT30" s="18"/>
      <c r="BXU30" s="18"/>
      <c r="BXV30" s="18"/>
      <c r="BXW30" s="18"/>
      <c r="BXX30" s="18"/>
      <c r="BXY30" s="18"/>
      <c r="BXZ30" s="18"/>
      <c r="BYA30" s="18"/>
      <c r="BYB30" s="18"/>
      <c r="BYC30" s="18"/>
      <c r="BYD30" s="18"/>
      <c r="BYE30" s="18"/>
      <c r="BYF30" s="18"/>
      <c r="BYG30" s="18"/>
      <c r="BYH30" s="18"/>
      <c r="BYI30" s="18"/>
      <c r="BYJ30" s="18"/>
      <c r="BYK30" s="18"/>
      <c r="BYL30" s="18"/>
      <c r="BYM30" s="18"/>
      <c r="BYN30" s="18"/>
      <c r="BYO30" s="18"/>
      <c r="BYP30" s="18"/>
      <c r="BYQ30" s="18"/>
      <c r="BYR30" s="18"/>
      <c r="BYS30" s="18"/>
      <c r="BYT30" s="18"/>
      <c r="BYU30" s="18"/>
      <c r="BYV30" s="18"/>
      <c r="BYW30" s="18"/>
      <c r="BYX30" s="18"/>
      <c r="BYY30" s="18"/>
      <c r="BYZ30" s="18"/>
      <c r="BZA30" s="18"/>
      <c r="BZB30" s="18"/>
      <c r="BZC30" s="18"/>
      <c r="BZD30" s="18"/>
      <c r="BZE30" s="18"/>
      <c r="BZF30" s="18"/>
      <c r="BZG30" s="18"/>
      <c r="BZH30" s="18"/>
      <c r="BZI30" s="18"/>
      <c r="BZJ30" s="18"/>
      <c r="BZK30" s="18"/>
      <c r="BZL30" s="18"/>
      <c r="BZM30" s="18"/>
      <c r="BZN30" s="18"/>
      <c r="BZO30" s="18"/>
      <c r="BZP30" s="18"/>
      <c r="BZQ30" s="18"/>
      <c r="BZR30" s="18"/>
      <c r="BZS30" s="18"/>
      <c r="BZT30" s="18"/>
      <c r="BZU30" s="18"/>
      <c r="BZV30" s="18"/>
      <c r="BZW30" s="18"/>
      <c r="BZX30" s="18"/>
      <c r="BZY30" s="18"/>
      <c r="BZZ30" s="18"/>
      <c r="CAA30" s="18"/>
      <c r="CAB30" s="18"/>
      <c r="CAC30" s="18"/>
      <c r="CAD30" s="18"/>
      <c r="CAE30" s="18"/>
      <c r="CAF30" s="18"/>
      <c r="CAG30" s="18"/>
      <c r="CAH30" s="18"/>
      <c r="CAI30" s="18"/>
      <c r="CAJ30" s="18"/>
      <c r="CAK30" s="18"/>
      <c r="CAL30" s="18"/>
      <c r="CAM30" s="18"/>
      <c r="CAN30" s="18"/>
      <c r="CAO30" s="18"/>
      <c r="CAP30" s="18"/>
      <c r="CAQ30" s="18"/>
      <c r="CAR30" s="18"/>
      <c r="CAS30" s="18"/>
      <c r="CAT30" s="18"/>
      <c r="CAU30" s="18"/>
      <c r="CAV30" s="18"/>
      <c r="CAW30" s="18"/>
      <c r="CAX30" s="18"/>
      <c r="CAY30" s="18"/>
      <c r="CAZ30" s="18"/>
      <c r="CBA30" s="18"/>
      <c r="CBB30" s="18"/>
      <c r="CBC30" s="18"/>
      <c r="CBD30" s="18"/>
      <c r="CBE30" s="18"/>
      <c r="CBF30" s="18"/>
      <c r="CBG30" s="18"/>
      <c r="CBH30" s="18"/>
      <c r="CBI30" s="18"/>
      <c r="CBJ30" s="18"/>
      <c r="CBK30" s="18"/>
      <c r="CBL30" s="18"/>
      <c r="CBM30" s="18"/>
      <c r="CBN30" s="18"/>
      <c r="CBO30" s="18"/>
      <c r="CBP30" s="18"/>
      <c r="CBQ30" s="18"/>
      <c r="CBR30" s="18"/>
      <c r="CBS30" s="18"/>
      <c r="CBT30" s="18"/>
      <c r="CBU30" s="18"/>
      <c r="CBV30" s="18"/>
      <c r="CBW30" s="18"/>
      <c r="CBX30" s="18"/>
      <c r="CBY30" s="18"/>
      <c r="CBZ30" s="18"/>
      <c r="CCA30" s="18"/>
      <c r="CCB30" s="18"/>
      <c r="CCC30" s="18"/>
      <c r="CCD30" s="18"/>
      <c r="CCE30" s="18"/>
      <c r="CCF30" s="18"/>
      <c r="CCG30" s="18"/>
      <c r="CCH30" s="18"/>
      <c r="CCI30" s="18"/>
      <c r="CCJ30" s="18"/>
      <c r="CCK30" s="18"/>
      <c r="CCL30" s="18"/>
      <c r="CCM30" s="18"/>
      <c r="CCN30" s="18"/>
      <c r="CCO30" s="18"/>
      <c r="CCP30" s="18"/>
      <c r="CCQ30" s="18"/>
      <c r="CCR30" s="18"/>
      <c r="CCS30" s="18"/>
      <c r="CCT30" s="18"/>
      <c r="CCU30" s="18"/>
      <c r="CCV30" s="18"/>
      <c r="CCW30" s="18"/>
      <c r="CCX30" s="18"/>
      <c r="CCY30" s="18"/>
      <c r="CCZ30" s="18"/>
      <c r="CDA30" s="18"/>
      <c r="CDB30" s="18"/>
      <c r="CDC30" s="18"/>
      <c r="CDD30" s="18"/>
      <c r="CDE30" s="18"/>
      <c r="CDF30" s="18"/>
      <c r="CDG30" s="18"/>
      <c r="CDH30" s="18"/>
      <c r="CDI30" s="18"/>
      <c r="CDJ30" s="18"/>
      <c r="CDK30" s="18"/>
      <c r="CDL30" s="18"/>
      <c r="CDM30" s="18"/>
      <c r="CDN30" s="18"/>
      <c r="CDO30" s="18"/>
      <c r="CDP30" s="18"/>
      <c r="CDQ30" s="18"/>
      <c r="CDR30" s="18"/>
      <c r="CDS30" s="18"/>
      <c r="CDT30" s="18"/>
      <c r="CDU30" s="18"/>
      <c r="CDV30" s="18"/>
      <c r="CDW30" s="18"/>
      <c r="CDX30" s="18"/>
      <c r="CDY30" s="18"/>
      <c r="CDZ30" s="18"/>
      <c r="CEA30" s="18"/>
      <c r="CEB30" s="18"/>
      <c r="CEC30" s="18"/>
      <c r="CED30" s="18"/>
      <c r="CEE30" s="18"/>
      <c r="CEF30" s="18"/>
      <c r="CEG30" s="18"/>
      <c r="CEH30" s="18"/>
      <c r="CEI30" s="18"/>
      <c r="CEJ30" s="18"/>
      <c r="CEK30" s="18"/>
      <c r="CEL30" s="18"/>
      <c r="CEM30" s="18"/>
      <c r="CEN30" s="18"/>
      <c r="CEO30" s="18"/>
      <c r="CEP30" s="18"/>
      <c r="CEQ30" s="18"/>
      <c r="CER30" s="18"/>
      <c r="CES30" s="18"/>
      <c r="CET30" s="18"/>
      <c r="CEU30" s="18"/>
      <c r="CEV30" s="18"/>
      <c r="CEW30" s="18"/>
      <c r="CEX30" s="18"/>
      <c r="CEY30" s="18"/>
      <c r="CEZ30" s="18"/>
      <c r="CFA30" s="18"/>
      <c r="CFB30" s="18"/>
      <c r="CFC30" s="18"/>
      <c r="CFD30" s="18"/>
      <c r="CFE30" s="18"/>
      <c r="CFF30" s="18"/>
      <c r="CFG30" s="18"/>
      <c r="CFH30" s="18"/>
      <c r="CFI30" s="18"/>
      <c r="CFJ30" s="18"/>
      <c r="CFK30" s="18"/>
      <c r="CFL30" s="18"/>
      <c r="CFM30" s="18"/>
      <c r="CFN30" s="18"/>
      <c r="CFO30" s="18"/>
      <c r="CFP30" s="18"/>
      <c r="CFQ30" s="18"/>
      <c r="CFR30" s="18"/>
      <c r="CFS30" s="18"/>
      <c r="CFT30" s="18"/>
      <c r="CFU30" s="18"/>
      <c r="CFV30" s="18"/>
      <c r="CFW30" s="18"/>
      <c r="CFX30" s="18"/>
      <c r="CFY30" s="18"/>
      <c r="CFZ30" s="18"/>
      <c r="CGA30" s="18"/>
      <c r="CGB30" s="18"/>
      <c r="CGC30" s="18"/>
      <c r="CGD30" s="18"/>
      <c r="CGE30" s="18"/>
      <c r="CGF30" s="18"/>
      <c r="CGG30" s="18"/>
      <c r="CGH30" s="18"/>
      <c r="CGI30" s="18"/>
      <c r="CGJ30" s="18"/>
      <c r="CGK30" s="18"/>
      <c r="CGL30" s="18"/>
      <c r="CGM30" s="18"/>
      <c r="CGN30" s="18"/>
      <c r="CGO30" s="18"/>
      <c r="CGP30" s="18"/>
      <c r="CGQ30" s="18"/>
      <c r="CGR30" s="18"/>
      <c r="CGS30" s="18"/>
      <c r="CGT30" s="18"/>
      <c r="CGU30" s="18"/>
      <c r="CGV30" s="18"/>
      <c r="CGW30" s="18"/>
      <c r="CGX30" s="18"/>
      <c r="CGY30" s="18"/>
      <c r="CGZ30" s="18"/>
      <c r="CHA30" s="18"/>
      <c r="CHB30" s="18"/>
      <c r="CHC30" s="18"/>
      <c r="CHD30" s="18"/>
      <c r="CHE30" s="18"/>
      <c r="CHF30" s="18"/>
      <c r="CHG30" s="18"/>
      <c r="CHH30" s="18"/>
      <c r="CHI30" s="18"/>
      <c r="CHJ30" s="18"/>
      <c r="CHK30" s="18"/>
      <c r="CHL30" s="18"/>
      <c r="CHM30" s="18"/>
      <c r="CHN30" s="18"/>
      <c r="CHO30" s="18"/>
      <c r="CHP30" s="18"/>
      <c r="CHQ30" s="18"/>
      <c r="CHR30" s="18"/>
      <c r="CHS30" s="18"/>
      <c r="CHT30" s="18"/>
      <c r="CHU30" s="18"/>
      <c r="CHV30" s="18"/>
      <c r="CHW30" s="18"/>
      <c r="CHX30" s="18"/>
      <c r="CHY30" s="18"/>
      <c r="CHZ30" s="18"/>
      <c r="CIA30" s="18"/>
      <c r="CIB30" s="18"/>
      <c r="CIC30" s="18"/>
      <c r="CID30" s="18"/>
      <c r="CIE30" s="18"/>
      <c r="CIF30" s="18"/>
      <c r="CIG30" s="18"/>
      <c r="CIH30" s="18"/>
      <c r="CII30" s="18"/>
      <c r="CIJ30" s="18"/>
      <c r="CIK30" s="18"/>
      <c r="CIL30" s="18"/>
      <c r="CIM30" s="18"/>
      <c r="CIN30" s="18"/>
      <c r="CIO30" s="18"/>
      <c r="CIP30" s="18"/>
      <c r="CIQ30" s="18"/>
      <c r="CIR30" s="18"/>
      <c r="CIS30" s="18"/>
      <c r="CIT30" s="18"/>
      <c r="CIU30" s="18"/>
      <c r="CIV30" s="18"/>
      <c r="CIW30" s="18"/>
      <c r="CIX30" s="18"/>
      <c r="CIY30" s="18"/>
      <c r="CIZ30" s="18"/>
      <c r="CJA30" s="18"/>
      <c r="CJB30" s="18"/>
      <c r="CJC30" s="18"/>
      <c r="CJD30" s="18"/>
      <c r="CJE30" s="18"/>
      <c r="CJF30" s="18"/>
      <c r="CJG30" s="18"/>
      <c r="CJH30" s="18"/>
      <c r="CJI30" s="18"/>
      <c r="CJJ30" s="18"/>
      <c r="CJK30" s="18"/>
      <c r="CJL30" s="18"/>
      <c r="CJM30" s="18"/>
      <c r="CJN30" s="18"/>
      <c r="CJO30" s="18"/>
      <c r="CJP30" s="18"/>
      <c r="CJQ30" s="18"/>
      <c r="CJR30" s="18"/>
      <c r="CJS30" s="18"/>
      <c r="CJT30" s="18"/>
      <c r="CJU30" s="18"/>
      <c r="CJV30" s="18"/>
      <c r="CJW30" s="18"/>
      <c r="CJX30" s="18"/>
      <c r="CJY30" s="18"/>
      <c r="CJZ30" s="18"/>
      <c r="CKA30" s="18"/>
      <c r="CKB30" s="18"/>
      <c r="CKC30" s="18"/>
      <c r="CKD30" s="18"/>
      <c r="CKE30" s="18"/>
      <c r="CKF30" s="18"/>
      <c r="CKG30" s="18"/>
      <c r="CKH30" s="18"/>
      <c r="CKI30" s="18"/>
      <c r="CKJ30" s="18"/>
      <c r="CKK30" s="18"/>
      <c r="CKL30" s="18"/>
      <c r="CKM30" s="18"/>
      <c r="CKN30" s="18"/>
      <c r="CKO30" s="18"/>
      <c r="CKP30" s="18"/>
      <c r="CKQ30" s="18"/>
      <c r="CKR30" s="18"/>
      <c r="CKS30" s="18"/>
      <c r="CKT30" s="18"/>
      <c r="CKU30" s="18"/>
      <c r="CKV30" s="18"/>
      <c r="CKW30" s="18"/>
      <c r="CKX30" s="18"/>
      <c r="CKY30" s="18"/>
      <c r="CKZ30" s="18"/>
      <c r="CLA30" s="18"/>
      <c r="CLB30" s="18"/>
      <c r="CLC30" s="18"/>
      <c r="CLD30" s="18"/>
      <c r="CLE30" s="18"/>
      <c r="CLF30" s="18"/>
      <c r="CLG30" s="18"/>
      <c r="CLH30" s="18"/>
      <c r="CLI30" s="18"/>
      <c r="CLJ30" s="18"/>
      <c r="CLK30" s="18"/>
      <c r="CLL30" s="18"/>
      <c r="CLM30" s="18"/>
      <c r="CLN30" s="18"/>
      <c r="CLO30" s="18"/>
      <c r="CLP30" s="18"/>
      <c r="CLQ30" s="18"/>
      <c r="CLR30" s="18"/>
      <c r="CLS30" s="18"/>
      <c r="CLT30" s="18"/>
      <c r="CLU30" s="18"/>
      <c r="CLV30" s="18"/>
      <c r="CLW30" s="18"/>
      <c r="CLX30" s="18"/>
      <c r="CLY30" s="18"/>
      <c r="CLZ30" s="18"/>
      <c r="CMA30" s="18"/>
      <c r="CMB30" s="18"/>
      <c r="CMC30" s="18"/>
      <c r="CMD30" s="18"/>
      <c r="CME30" s="18"/>
      <c r="CMF30" s="18"/>
      <c r="CMG30" s="18"/>
      <c r="CMH30" s="18"/>
      <c r="CMI30" s="18"/>
      <c r="CMJ30" s="18"/>
      <c r="CMK30" s="18"/>
      <c r="CML30" s="18"/>
      <c r="CMM30" s="18"/>
      <c r="CMN30" s="18"/>
      <c r="CMO30" s="18"/>
      <c r="CMP30" s="18"/>
      <c r="CMQ30" s="18"/>
      <c r="CMR30" s="18"/>
      <c r="CMS30" s="18"/>
      <c r="CMT30" s="18"/>
      <c r="CMU30" s="18"/>
      <c r="CMV30" s="18"/>
      <c r="CMW30" s="18"/>
      <c r="CMX30" s="18"/>
      <c r="CMY30" s="18"/>
      <c r="CMZ30" s="18"/>
      <c r="CNA30" s="18"/>
      <c r="CNB30" s="18"/>
      <c r="CNC30" s="18"/>
      <c r="CND30" s="18"/>
      <c r="CNE30" s="18"/>
      <c r="CNF30" s="18"/>
      <c r="CNG30" s="18"/>
      <c r="CNH30" s="18"/>
      <c r="CNI30" s="18"/>
      <c r="CNJ30" s="18"/>
      <c r="CNK30" s="18"/>
      <c r="CNL30" s="18"/>
      <c r="CNM30" s="18"/>
      <c r="CNN30" s="18"/>
      <c r="CNO30" s="18"/>
      <c r="CNP30" s="18"/>
      <c r="CNQ30" s="18"/>
      <c r="CNR30" s="18"/>
      <c r="CNS30" s="18"/>
      <c r="CNT30" s="18"/>
      <c r="CNU30" s="18"/>
      <c r="CNV30" s="18"/>
      <c r="CNW30" s="18"/>
      <c r="CNX30" s="18"/>
      <c r="CNY30" s="18"/>
      <c r="CNZ30" s="18"/>
      <c r="COA30" s="18"/>
      <c r="COB30" s="18"/>
      <c r="COC30" s="18"/>
      <c r="COD30" s="18"/>
      <c r="COE30" s="18"/>
      <c r="COF30" s="18"/>
      <c r="COG30" s="18"/>
      <c r="COH30" s="18"/>
      <c r="COI30" s="18"/>
      <c r="COJ30" s="18"/>
      <c r="COK30" s="18"/>
      <c r="COL30" s="18"/>
      <c r="COM30" s="18"/>
      <c r="CON30" s="18"/>
      <c r="COO30" s="18"/>
      <c r="COP30" s="18"/>
      <c r="COQ30" s="18"/>
      <c r="COR30" s="18"/>
      <c r="COS30" s="18"/>
      <c r="COT30" s="18"/>
      <c r="COU30" s="18"/>
      <c r="COV30" s="18"/>
      <c r="COW30" s="18"/>
      <c r="COX30" s="18"/>
      <c r="COY30" s="18"/>
      <c r="COZ30" s="18"/>
      <c r="CPA30" s="18"/>
      <c r="CPB30" s="18"/>
      <c r="CPC30" s="18"/>
      <c r="CPD30" s="18"/>
      <c r="CPE30" s="18"/>
      <c r="CPF30" s="18"/>
      <c r="CPG30" s="18"/>
      <c r="CPH30" s="18"/>
      <c r="CPI30" s="18"/>
      <c r="CPJ30" s="18"/>
      <c r="CPK30" s="18"/>
      <c r="CPL30" s="18"/>
      <c r="CPM30" s="18"/>
      <c r="CPN30" s="18"/>
      <c r="CPO30" s="18"/>
      <c r="CPP30" s="18"/>
      <c r="CPQ30" s="18"/>
      <c r="CPR30" s="18"/>
      <c r="CPS30" s="18"/>
      <c r="CPT30" s="18"/>
      <c r="CPU30" s="18"/>
      <c r="CPV30" s="18"/>
      <c r="CPW30" s="18"/>
      <c r="CPX30" s="18"/>
      <c r="CPY30" s="18"/>
      <c r="CPZ30" s="18"/>
      <c r="CQA30" s="18"/>
      <c r="CQB30" s="18"/>
      <c r="CQC30" s="18"/>
      <c r="CQD30" s="18"/>
      <c r="CQE30" s="18"/>
      <c r="CQF30" s="18"/>
      <c r="CQG30" s="18"/>
      <c r="CQH30" s="18"/>
      <c r="CQI30" s="18"/>
      <c r="CQJ30" s="18"/>
      <c r="CQK30" s="18"/>
      <c r="CQL30" s="18"/>
      <c r="CQM30" s="18"/>
      <c r="CQN30" s="18"/>
      <c r="CQO30" s="18"/>
      <c r="CQP30" s="18"/>
      <c r="CQQ30" s="18"/>
      <c r="CQR30" s="18"/>
      <c r="CQS30" s="18"/>
      <c r="CQT30" s="18"/>
      <c r="CQU30" s="18"/>
      <c r="CQV30" s="18"/>
      <c r="CQW30" s="18"/>
      <c r="CQX30" s="18"/>
      <c r="CQY30" s="18"/>
      <c r="CQZ30" s="18"/>
      <c r="CRA30" s="18"/>
      <c r="CRB30" s="18"/>
      <c r="CRC30" s="18"/>
      <c r="CRD30" s="18"/>
      <c r="CRE30" s="18"/>
      <c r="CRF30" s="18"/>
      <c r="CRG30" s="18"/>
      <c r="CRH30" s="18"/>
      <c r="CRI30" s="18"/>
      <c r="CRJ30" s="18"/>
      <c r="CRK30" s="18"/>
      <c r="CRL30" s="18"/>
      <c r="CRM30" s="18"/>
      <c r="CRN30" s="18"/>
      <c r="CRO30" s="18"/>
      <c r="CRP30" s="18"/>
      <c r="CRQ30" s="18"/>
      <c r="CRR30" s="18"/>
      <c r="CRS30" s="18"/>
      <c r="CRT30" s="18"/>
      <c r="CRU30" s="18"/>
      <c r="CRV30" s="18"/>
      <c r="CRW30" s="18"/>
      <c r="CRX30" s="18"/>
      <c r="CRY30" s="18"/>
      <c r="CRZ30" s="18"/>
      <c r="CSA30" s="18"/>
      <c r="CSB30" s="18"/>
      <c r="CSC30" s="18"/>
      <c r="CSD30" s="18"/>
      <c r="CSE30" s="18"/>
      <c r="CSF30" s="18"/>
      <c r="CSG30" s="18"/>
      <c r="CSH30" s="18"/>
      <c r="CSI30" s="18"/>
      <c r="CSJ30" s="18"/>
      <c r="CSK30" s="18"/>
      <c r="CSL30" s="18"/>
      <c r="CSM30" s="18"/>
      <c r="CSN30" s="18"/>
      <c r="CSO30" s="18"/>
      <c r="CSP30" s="18"/>
      <c r="CSQ30" s="18"/>
      <c r="CSR30" s="18"/>
      <c r="CSS30" s="18"/>
      <c r="CST30" s="18"/>
      <c r="CSU30" s="18"/>
      <c r="CSV30" s="18"/>
      <c r="CSW30" s="18"/>
      <c r="CSX30" s="18"/>
      <c r="CSY30" s="18"/>
      <c r="CSZ30" s="18"/>
      <c r="CTA30" s="18"/>
      <c r="CTB30" s="18"/>
      <c r="CTC30" s="18"/>
      <c r="CTD30" s="18"/>
      <c r="CTE30" s="18"/>
      <c r="CTF30" s="18"/>
      <c r="CTG30" s="18"/>
      <c r="CTH30" s="18"/>
      <c r="CTI30" s="18"/>
      <c r="CTJ30" s="18"/>
      <c r="CTK30" s="18"/>
      <c r="CTL30" s="18"/>
      <c r="CTM30" s="18"/>
      <c r="CTN30" s="18"/>
      <c r="CTO30" s="18"/>
      <c r="CTP30" s="18"/>
      <c r="CTQ30" s="18"/>
      <c r="CTR30" s="18"/>
      <c r="CTS30" s="18"/>
      <c r="CTT30" s="18"/>
      <c r="CTU30" s="18"/>
      <c r="CTV30" s="18"/>
      <c r="CTW30" s="18"/>
      <c r="CTX30" s="18"/>
      <c r="CTY30" s="18"/>
      <c r="CTZ30" s="18"/>
      <c r="CUA30" s="18"/>
      <c r="CUB30" s="18"/>
      <c r="CUC30" s="18"/>
      <c r="CUD30" s="18"/>
      <c r="CUE30" s="18"/>
      <c r="CUF30" s="18"/>
      <c r="CUG30" s="18"/>
      <c r="CUH30" s="18"/>
      <c r="CUI30" s="18"/>
      <c r="CUJ30" s="18"/>
      <c r="CUK30" s="18"/>
      <c r="CUL30" s="18"/>
      <c r="CUM30" s="18"/>
      <c r="CUN30" s="18"/>
      <c r="CUO30" s="18"/>
      <c r="CUP30" s="18"/>
      <c r="CUQ30" s="18"/>
      <c r="CUR30" s="18"/>
      <c r="CUS30" s="18"/>
      <c r="CUT30" s="18"/>
      <c r="CUU30" s="18"/>
      <c r="CUV30" s="18"/>
      <c r="CUW30" s="18"/>
      <c r="CUX30" s="18"/>
      <c r="CUY30" s="18"/>
      <c r="CUZ30" s="18"/>
      <c r="CVA30" s="18"/>
      <c r="CVB30" s="18"/>
      <c r="CVC30" s="18"/>
      <c r="CVD30" s="18"/>
      <c r="CVE30" s="18"/>
      <c r="CVF30" s="18"/>
      <c r="CVG30" s="18"/>
      <c r="CVH30" s="18"/>
      <c r="CVI30" s="18"/>
      <c r="CVJ30" s="18"/>
      <c r="CVK30" s="18"/>
      <c r="CVL30" s="18"/>
      <c r="CVM30" s="18"/>
      <c r="CVN30" s="18"/>
      <c r="CVO30" s="18"/>
      <c r="CVP30" s="18"/>
      <c r="CVQ30" s="18"/>
      <c r="CVR30" s="18"/>
      <c r="CVS30" s="18"/>
      <c r="CVT30" s="18"/>
      <c r="CVU30" s="18"/>
      <c r="CVV30" s="18"/>
      <c r="CVW30" s="18"/>
      <c r="CVX30" s="18"/>
      <c r="CVY30" s="18"/>
      <c r="CVZ30" s="18"/>
      <c r="CWA30" s="18"/>
      <c r="CWB30" s="18"/>
      <c r="CWC30" s="18"/>
      <c r="CWD30" s="18"/>
      <c r="CWE30" s="18"/>
      <c r="CWF30" s="18"/>
      <c r="CWG30" s="18"/>
      <c r="CWH30" s="18"/>
      <c r="CWI30" s="18"/>
      <c r="CWJ30" s="18"/>
      <c r="CWK30" s="18"/>
      <c r="CWL30" s="18"/>
      <c r="CWM30" s="18"/>
      <c r="CWN30" s="18"/>
      <c r="CWO30" s="18"/>
      <c r="CWP30" s="18"/>
      <c r="CWQ30" s="18"/>
      <c r="CWR30" s="18"/>
      <c r="CWS30" s="18"/>
      <c r="CWT30" s="18"/>
      <c r="CWU30" s="18"/>
      <c r="CWV30" s="18"/>
      <c r="CWW30" s="18"/>
      <c r="CWX30" s="18"/>
      <c r="CWY30" s="18"/>
      <c r="CWZ30" s="18"/>
      <c r="CXA30" s="18"/>
      <c r="CXB30" s="18"/>
      <c r="CXC30" s="18"/>
      <c r="CXD30" s="18"/>
      <c r="CXE30" s="18"/>
      <c r="CXF30" s="18"/>
      <c r="CXG30" s="18"/>
      <c r="CXH30" s="18"/>
      <c r="CXI30" s="18"/>
      <c r="CXJ30" s="18"/>
      <c r="CXK30" s="18"/>
      <c r="CXL30" s="18"/>
      <c r="CXM30" s="18"/>
      <c r="CXN30" s="18"/>
      <c r="CXO30" s="18"/>
      <c r="CXP30" s="18"/>
      <c r="CXQ30" s="18"/>
      <c r="CXR30" s="18"/>
      <c r="CXS30" s="18"/>
      <c r="CXT30" s="18"/>
      <c r="CXU30" s="18"/>
      <c r="CXV30" s="18"/>
      <c r="CXW30" s="18"/>
      <c r="CXX30" s="18"/>
      <c r="CXY30" s="18"/>
      <c r="CXZ30" s="18"/>
      <c r="CYA30" s="18"/>
      <c r="CYB30" s="18"/>
      <c r="CYC30" s="18"/>
      <c r="CYD30" s="18"/>
      <c r="CYE30" s="18"/>
      <c r="CYF30" s="18"/>
      <c r="CYG30" s="18"/>
      <c r="CYH30" s="18"/>
      <c r="CYI30" s="18"/>
      <c r="CYJ30" s="18"/>
      <c r="CYK30" s="18"/>
      <c r="CYL30" s="18"/>
      <c r="CYM30" s="18"/>
      <c r="CYN30" s="18"/>
      <c r="CYO30" s="18"/>
      <c r="CYP30" s="18"/>
      <c r="CYQ30" s="18"/>
      <c r="CYR30" s="18"/>
      <c r="CYS30" s="18"/>
      <c r="CYT30" s="18"/>
      <c r="CYU30" s="18"/>
      <c r="CYV30" s="18"/>
      <c r="CYW30" s="18"/>
      <c r="CYX30" s="18"/>
      <c r="CYY30" s="18"/>
      <c r="CYZ30" s="18"/>
      <c r="CZA30" s="18"/>
      <c r="CZB30" s="18"/>
      <c r="CZC30" s="18"/>
      <c r="CZD30" s="18"/>
      <c r="CZE30" s="18"/>
      <c r="CZF30" s="18"/>
      <c r="CZG30" s="18"/>
      <c r="CZH30" s="18"/>
      <c r="CZI30" s="18"/>
      <c r="CZJ30" s="18"/>
      <c r="CZK30" s="18"/>
      <c r="CZL30" s="18"/>
      <c r="CZM30" s="18"/>
      <c r="CZN30" s="18"/>
      <c r="CZO30" s="18"/>
      <c r="CZP30" s="18"/>
      <c r="CZQ30" s="18"/>
      <c r="CZR30" s="18"/>
      <c r="CZS30" s="18"/>
      <c r="CZT30" s="18"/>
      <c r="CZU30" s="18"/>
      <c r="CZV30" s="18"/>
      <c r="CZW30" s="18"/>
      <c r="CZX30" s="18"/>
      <c r="CZY30" s="18"/>
      <c r="CZZ30" s="18"/>
      <c r="DAA30" s="18"/>
      <c r="DAB30" s="18"/>
      <c r="DAC30" s="18"/>
      <c r="DAD30" s="18"/>
      <c r="DAE30" s="18"/>
      <c r="DAF30" s="18"/>
      <c r="DAG30" s="18"/>
      <c r="DAH30" s="18"/>
      <c r="DAI30" s="18"/>
      <c r="DAJ30" s="18"/>
      <c r="DAK30" s="18"/>
      <c r="DAL30" s="18"/>
      <c r="DAM30" s="18"/>
      <c r="DAN30" s="18"/>
      <c r="DAO30" s="18"/>
      <c r="DAP30" s="18"/>
      <c r="DAQ30" s="18"/>
      <c r="DAR30" s="18"/>
      <c r="DAS30" s="18"/>
      <c r="DAT30" s="18"/>
      <c r="DAU30" s="18"/>
      <c r="DAV30" s="18"/>
      <c r="DAW30" s="18"/>
      <c r="DAX30" s="18"/>
      <c r="DAY30" s="18"/>
      <c r="DAZ30" s="18"/>
      <c r="DBA30" s="18"/>
      <c r="DBB30" s="18"/>
      <c r="DBC30" s="18"/>
      <c r="DBD30" s="18"/>
      <c r="DBE30" s="18"/>
      <c r="DBF30" s="18"/>
      <c r="DBG30" s="18"/>
      <c r="DBH30" s="18"/>
      <c r="DBI30" s="18"/>
      <c r="DBJ30" s="18"/>
      <c r="DBK30" s="18"/>
      <c r="DBL30" s="18"/>
      <c r="DBM30" s="18"/>
      <c r="DBN30" s="18"/>
      <c r="DBO30" s="18"/>
      <c r="DBP30" s="18"/>
      <c r="DBQ30" s="18"/>
      <c r="DBR30" s="18"/>
      <c r="DBS30" s="18"/>
      <c r="DBT30" s="18"/>
      <c r="DBU30" s="18"/>
      <c r="DBV30" s="18"/>
      <c r="DBW30" s="18"/>
      <c r="DBX30" s="18"/>
      <c r="DBY30" s="18"/>
      <c r="DBZ30" s="18"/>
      <c r="DCA30" s="18"/>
      <c r="DCB30" s="18"/>
      <c r="DCC30" s="18"/>
      <c r="DCD30" s="18"/>
      <c r="DCE30" s="18"/>
      <c r="DCF30" s="18"/>
      <c r="DCG30" s="18"/>
      <c r="DCH30" s="18"/>
      <c r="DCI30" s="18"/>
      <c r="DCJ30" s="18"/>
      <c r="DCK30" s="18"/>
      <c r="DCL30" s="18"/>
      <c r="DCM30" s="18"/>
      <c r="DCN30" s="18"/>
      <c r="DCO30" s="18"/>
      <c r="DCP30" s="18"/>
      <c r="DCQ30" s="18"/>
      <c r="DCR30" s="18"/>
      <c r="DCS30" s="18"/>
      <c r="DCT30" s="18"/>
      <c r="DCU30" s="18"/>
      <c r="DCV30" s="18"/>
      <c r="DCW30" s="18"/>
      <c r="DCX30" s="18"/>
      <c r="DCY30" s="18"/>
      <c r="DCZ30" s="18"/>
      <c r="DDA30" s="18"/>
      <c r="DDB30" s="18"/>
      <c r="DDC30" s="18"/>
      <c r="DDD30" s="18"/>
      <c r="DDE30" s="18"/>
      <c r="DDF30" s="18"/>
      <c r="DDG30" s="18"/>
      <c r="DDH30" s="18"/>
      <c r="DDI30" s="18"/>
      <c r="DDJ30" s="18"/>
      <c r="DDK30" s="18"/>
      <c r="DDL30" s="18"/>
      <c r="DDM30" s="18"/>
      <c r="DDN30" s="18"/>
      <c r="DDO30" s="18"/>
      <c r="DDP30" s="18"/>
      <c r="DDQ30" s="18"/>
      <c r="DDR30" s="18"/>
      <c r="DDS30" s="18"/>
      <c r="DDT30" s="18"/>
      <c r="DDU30" s="18"/>
      <c r="DDV30" s="18"/>
      <c r="DDW30" s="18"/>
      <c r="DDX30" s="18"/>
      <c r="DDY30" s="18"/>
      <c r="DDZ30" s="18"/>
      <c r="DEA30" s="18"/>
      <c r="DEB30" s="18"/>
      <c r="DEC30" s="18"/>
      <c r="DED30" s="18"/>
      <c r="DEE30" s="18"/>
      <c r="DEF30" s="18"/>
      <c r="DEG30" s="18"/>
      <c r="DEH30" s="18"/>
      <c r="DEI30" s="18"/>
      <c r="DEJ30" s="18"/>
      <c r="DEK30" s="18"/>
      <c r="DEL30" s="18"/>
      <c r="DEM30" s="18"/>
      <c r="DEN30" s="18"/>
      <c r="DEO30" s="18"/>
      <c r="DEP30" s="18"/>
      <c r="DEQ30" s="18"/>
      <c r="DER30" s="18"/>
      <c r="DES30" s="18"/>
      <c r="DET30" s="18"/>
      <c r="DEU30" s="18"/>
      <c r="DEV30" s="18"/>
      <c r="DEW30" s="18"/>
      <c r="DEX30" s="18"/>
      <c r="DEY30" s="18"/>
      <c r="DEZ30" s="18"/>
      <c r="DFA30" s="18"/>
      <c r="DFB30" s="18"/>
      <c r="DFC30" s="18"/>
      <c r="DFD30" s="18"/>
      <c r="DFE30" s="18"/>
      <c r="DFF30" s="18"/>
      <c r="DFG30" s="18"/>
      <c r="DFH30" s="18"/>
      <c r="DFI30" s="18"/>
      <c r="DFJ30" s="18"/>
      <c r="DFK30" s="18"/>
      <c r="DFL30" s="18"/>
      <c r="DFM30" s="18"/>
      <c r="DFN30" s="18"/>
      <c r="DFO30" s="18"/>
      <c r="DFP30" s="18"/>
      <c r="DFQ30" s="18"/>
      <c r="DFR30" s="18"/>
      <c r="DFS30" s="18"/>
      <c r="DFT30" s="18"/>
      <c r="DFU30" s="18"/>
      <c r="DFV30" s="18"/>
      <c r="DFW30" s="18"/>
      <c r="DFX30" s="18"/>
      <c r="DFY30" s="18"/>
      <c r="DFZ30" s="18"/>
      <c r="DGA30" s="18"/>
      <c r="DGB30" s="18"/>
      <c r="DGC30" s="18"/>
      <c r="DGD30" s="18"/>
      <c r="DGE30" s="18"/>
      <c r="DGF30" s="18"/>
      <c r="DGG30" s="18"/>
      <c r="DGH30" s="18"/>
      <c r="DGI30" s="18"/>
      <c r="DGJ30" s="18"/>
      <c r="DGK30" s="18"/>
      <c r="DGL30" s="18"/>
      <c r="DGM30" s="18"/>
      <c r="DGN30" s="18"/>
      <c r="DGO30" s="18"/>
      <c r="DGP30" s="18"/>
      <c r="DGQ30" s="18"/>
      <c r="DGR30" s="18"/>
      <c r="DGS30" s="18"/>
      <c r="DGT30" s="18"/>
      <c r="DGU30" s="18"/>
      <c r="DGV30" s="18"/>
      <c r="DGW30" s="18"/>
      <c r="DGX30" s="18"/>
      <c r="DGY30" s="18"/>
      <c r="DGZ30" s="18"/>
      <c r="DHA30" s="18"/>
      <c r="DHB30" s="18"/>
      <c r="DHC30" s="18"/>
      <c r="DHD30" s="18"/>
      <c r="DHE30" s="18"/>
      <c r="DHF30" s="18"/>
      <c r="DHG30" s="18"/>
      <c r="DHH30" s="18"/>
      <c r="DHI30" s="18"/>
      <c r="DHJ30" s="18"/>
      <c r="DHK30" s="18"/>
      <c r="DHL30" s="18"/>
      <c r="DHM30" s="18"/>
      <c r="DHN30" s="18"/>
      <c r="DHO30" s="18"/>
      <c r="DHP30" s="18"/>
      <c r="DHQ30" s="18"/>
      <c r="DHR30" s="18"/>
      <c r="DHS30" s="18"/>
      <c r="DHT30" s="18"/>
      <c r="DHU30" s="18"/>
      <c r="DHV30" s="18"/>
      <c r="DHW30" s="18"/>
      <c r="DHX30" s="18"/>
      <c r="DHY30" s="18"/>
      <c r="DHZ30" s="18"/>
      <c r="DIA30" s="18"/>
      <c r="DIB30" s="18"/>
      <c r="DIC30" s="18"/>
      <c r="DID30" s="18"/>
      <c r="DIE30" s="18"/>
      <c r="DIF30" s="18"/>
      <c r="DIG30" s="18"/>
      <c r="DIH30" s="18"/>
      <c r="DII30" s="18"/>
      <c r="DIJ30" s="18"/>
      <c r="DIK30" s="18"/>
      <c r="DIL30" s="18"/>
      <c r="DIM30" s="18"/>
      <c r="DIN30" s="18"/>
      <c r="DIO30" s="18"/>
      <c r="DIP30" s="18"/>
      <c r="DIQ30" s="18"/>
      <c r="DIR30" s="18"/>
      <c r="DIS30" s="18"/>
      <c r="DIT30" s="18"/>
      <c r="DIU30" s="18"/>
      <c r="DIV30" s="18"/>
      <c r="DIW30" s="18"/>
      <c r="DIX30" s="18"/>
      <c r="DIY30" s="18"/>
      <c r="DIZ30" s="18"/>
      <c r="DJA30" s="18"/>
      <c r="DJB30" s="18"/>
      <c r="DJC30" s="18"/>
      <c r="DJD30" s="18"/>
      <c r="DJE30" s="18"/>
      <c r="DJF30" s="18"/>
      <c r="DJG30" s="18"/>
      <c r="DJH30" s="18"/>
      <c r="DJI30" s="18"/>
      <c r="DJJ30" s="18"/>
      <c r="DJK30" s="18"/>
      <c r="DJL30" s="18"/>
      <c r="DJM30" s="18"/>
      <c r="DJN30" s="18"/>
      <c r="DJO30" s="18"/>
      <c r="DJP30" s="18"/>
      <c r="DJQ30" s="18"/>
      <c r="DJR30" s="18"/>
      <c r="DJS30" s="18"/>
      <c r="DJT30" s="18"/>
      <c r="DJU30" s="18"/>
      <c r="DJV30" s="18"/>
      <c r="DJW30" s="18"/>
      <c r="DJX30" s="18"/>
      <c r="DJY30" s="18"/>
      <c r="DJZ30" s="18"/>
      <c r="DKA30" s="18"/>
      <c r="DKB30" s="18"/>
      <c r="DKC30" s="18"/>
      <c r="DKD30" s="18"/>
      <c r="DKE30" s="18"/>
      <c r="DKF30" s="18"/>
      <c r="DKG30" s="18"/>
      <c r="DKH30" s="18"/>
      <c r="DKI30" s="18"/>
      <c r="DKJ30" s="18"/>
      <c r="DKK30" s="18"/>
      <c r="DKL30" s="18"/>
      <c r="DKM30" s="18"/>
      <c r="DKN30" s="18"/>
      <c r="DKO30" s="18"/>
      <c r="DKP30" s="18"/>
      <c r="DKQ30" s="18"/>
      <c r="DKR30" s="18"/>
      <c r="DKS30" s="18"/>
      <c r="DKT30" s="18"/>
      <c r="DKU30" s="18"/>
      <c r="DKV30" s="18"/>
      <c r="DKW30" s="18"/>
      <c r="DKX30" s="18"/>
      <c r="DKY30" s="18"/>
      <c r="DKZ30" s="18"/>
      <c r="DLA30" s="18"/>
      <c r="DLB30" s="18"/>
      <c r="DLC30" s="18"/>
      <c r="DLD30" s="18"/>
      <c r="DLE30" s="18"/>
      <c r="DLF30" s="18"/>
      <c r="DLG30" s="18"/>
      <c r="DLH30" s="18"/>
      <c r="DLI30" s="18"/>
      <c r="DLJ30" s="18"/>
      <c r="DLK30" s="18"/>
      <c r="DLL30" s="18"/>
      <c r="DLM30" s="18"/>
      <c r="DLN30" s="18"/>
      <c r="DLO30" s="18"/>
      <c r="DLP30" s="18"/>
      <c r="DLQ30" s="18"/>
      <c r="DLR30" s="18"/>
      <c r="DLS30" s="18"/>
      <c r="DLT30" s="18"/>
      <c r="DLU30" s="18"/>
      <c r="DLV30" s="18"/>
      <c r="DLW30" s="18"/>
      <c r="DLX30" s="18"/>
      <c r="DLY30" s="18"/>
      <c r="DLZ30" s="18"/>
      <c r="DMA30" s="18"/>
      <c r="DMB30" s="18"/>
      <c r="DMC30" s="18"/>
      <c r="DMD30" s="18"/>
      <c r="DME30" s="18"/>
      <c r="DMF30" s="18"/>
      <c r="DMG30" s="18"/>
      <c r="DMH30" s="18"/>
      <c r="DMI30" s="18"/>
      <c r="DMJ30" s="18"/>
      <c r="DMK30" s="18"/>
      <c r="DML30" s="18"/>
      <c r="DMM30" s="18"/>
      <c r="DMN30" s="18"/>
      <c r="DMO30" s="18"/>
      <c r="DMP30" s="18"/>
      <c r="DMQ30" s="18"/>
      <c r="DMR30" s="18"/>
      <c r="DMS30" s="18"/>
      <c r="DMT30" s="18"/>
      <c r="DMU30" s="18"/>
      <c r="DMV30" s="18"/>
      <c r="DMW30" s="18"/>
      <c r="DMX30" s="18"/>
      <c r="DMY30" s="18"/>
      <c r="DMZ30" s="18"/>
      <c r="DNA30" s="18"/>
      <c r="DNB30" s="18"/>
      <c r="DNC30" s="18"/>
      <c r="DND30" s="18"/>
      <c r="DNE30" s="18"/>
      <c r="DNF30" s="18"/>
      <c r="DNG30" s="18"/>
      <c r="DNH30" s="18"/>
      <c r="DNI30" s="18"/>
      <c r="DNJ30" s="18"/>
      <c r="DNK30" s="18"/>
      <c r="DNL30" s="18"/>
      <c r="DNM30" s="18"/>
      <c r="DNN30" s="18"/>
      <c r="DNO30" s="18"/>
      <c r="DNP30" s="18"/>
      <c r="DNQ30" s="18"/>
      <c r="DNR30" s="18"/>
      <c r="DNS30" s="18"/>
      <c r="DNT30" s="18"/>
      <c r="DNU30" s="18"/>
      <c r="DNV30" s="18"/>
      <c r="DNW30" s="18"/>
      <c r="DNX30" s="18"/>
      <c r="DNY30" s="18"/>
      <c r="DNZ30" s="18"/>
      <c r="DOA30" s="18"/>
      <c r="DOB30" s="18"/>
      <c r="DOC30" s="18"/>
      <c r="DOD30" s="18"/>
      <c r="DOE30" s="18"/>
      <c r="DOF30" s="18"/>
      <c r="DOG30" s="18"/>
      <c r="DOH30" s="18"/>
      <c r="DOI30" s="18"/>
      <c r="DOJ30" s="18"/>
      <c r="DOK30" s="18"/>
      <c r="DOL30" s="18"/>
      <c r="DOM30" s="18"/>
      <c r="DON30" s="18"/>
      <c r="DOO30" s="18"/>
      <c r="DOP30" s="18"/>
      <c r="DOQ30" s="18"/>
      <c r="DOR30" s="18"/>
      <c r="DOS30" s="18"/>
      <c r="DOT30" s="18"/>
      <c r="DOU30" s="18"/>
      <c r="DOV30" s="18"/>
      <c r="DOW30" s="18"/>
      <c r="DOX30" s="18"/>
      <c r="DOY30" s="18"/>
      <c r="DOZ30" s="18"/>
      <c r="DPA30" s="18"/>
      <c r="DPB30" s="18"/>
      <c r="DPC30" s="18"/>
      <c r="DPD30" s="18"/>
      <c r="DPE30" s="18"/>
      <c r="DPF30" s="18"/>
      <c r="DPG30" s="18"/>
      <c r="DPH30" s="18"/>
      <c r="DPI30" s="18"/>
      <c r="DPJ30" s="18"/>
      <c r="DPK30" s="18"/>
      <c r="DPL30" s="18"/>
      <c r="DPM30" s="18"/>
      <c r="DPN30" s="18"/>
      <c r="DPO30" s="18"/>
      <c r="DPP30" s="18"/>
      <c r="DPQ30" s="18"/>
      <c r="DPR30" s="18"/>
      <c r="DPS30" s="18"/>
      <c r="DPT30" s="18"/>
      <c r="DPU30" s="18"/>
      <c r="DPV30" s="18"/>
      <c r="DPW30" s="18"/>
      <c r="DPX30" s="18"/>
      <c r="DPY30" s="18"/>
      <c r="DPZ30" s="18"/>
      <c r="DQA30" s="18"/>
      <c r="DQB30" s="18"/>
      <c r="DQC30" s="18"/>
      <c r="DQD30" s="18"/>
      <c r="DQE30" s="18"/>
      <c r="DQF30" s="18"/>
      <c r="DQG30" s="18"/>
      <c r="DQH30" s="18"/>
      <c r="DQI30" s="18"/>
      <c r="DQJ30" s="18"/>
      <c r="DQK30" s="18"/>
      <c r="DQL30" s="18"/>
      <c r="DQM30" s="18"/>
      <c r="DQN30" s="18"/>
      <c r="DQO30" s="18"/>
      <c r="DQP30" s="18"/>
      <c r="DQQ30" s="18"/>
      <c r="DQR30" s="18"/>
      <c r="DQS30" s="18"/>
      <c r="DQT30" s="18"/>
      <c r="DQU30" s="18"/>
      <c r="DQV30" s="18"/>
      <c r="DQW30" s="18"/>
      <c r="DQX30" s="18"/>
      <c r="DQY30" s="18"/>
      <c r="DQZ30" s="18"/>
      <c r="DRA30" s="18"/>
      <c r="DRB30" s="18"/>
      <c r="DRC30" s="18"/>
      <c r="DRD30" s="18"/>
      <c r="DRE30" s="18"/>
      <c r="DRF30" s="18"/>
      <c r="DRG30" s="18"/>
      <c r="DRH30" s="18"/>
      <c r="DRI30" s="18"/>
      <c r="DRJ30" s="18"/>
      <c r="DRK30" s="18"/>
      <c r="DRL30" s="18"/>
      <c r="DRM30" s="18"/>
      <c r="DRN30" s="18"/>
      <c r="DRO30" s="18"/>
      <c r="DRP30" s="18"/>
      <c r="DRQ30" s="18"/>
      <c r="DRR30" s="18"/>
      <c r="DRS30" s="18"/>
      <c r="DRT30" s="18"/>
      <c r="DRU30" s="18"/>
      <c r="DRV30" s="18"/>
      <c r="DRW30" s="18"/>
      <c r="DRX30" s="18"/>
      <c r="DRY30" s="18"/>
      <c r="DRZ30" s="18"/>
      <c r="DSA30" s="18"/>
      <c r="DSB30" s="18"/>
      <c r="DSC30" s="18"/>
      <c r="DSD30" s="18"/>
      <c r="DSE30" s="18"/>
      <c r="DSF30" s="18"/>
      <c r="DSG30" s="18"/>
      <c r="DSH30" s="18"/>
      <c r="DSI30" s="18"/>
      <c r="DSJ30" s="18"/>
      <c r="DSK30" s="18"/>
      <c r="DSL30" s="18"/>
      <c r="DSM30" s="18"/>
      <c r="DSN30" s="18"/>
      <c r="DSO30" s="18"/>
      <c r="DSP30" s="18"/>
      <c r="DSQ30" s="18"/>
      <c r="DSR30" s="18"/>
      <c r="DSS30" s="18"/>
      <c r="DST30" s="18"/>
      <c r="DSU30" s="18"/>
      <c r="DSV30" s="18"/>
      <c r="DSW30" s="18"/>
      <c r="DSX30" s="18"/>
      <c r="DSY30" s="18"/>
      <c r="DSZ30" s="18"/>
      <c r="DTA30" s="18"/>
      <c r="DTB30" s="18"/>
      <c r="DTC30" s="18"/>
      <c r="DTD30" s="18"/>
      <c r="DTE30" s="18"/>
      <c r="DTF30" s="18"/>
      <c r="DTG30" s="18"/>
      <c r="DTH30" s="18"/>
      <c r="DTI30" s="18"/>
      <c r="DTJ30" s="18"/>
      <c r="DTK30" s="18"/>
      <c r="DTL30" s="18"/>
      <c r="DTM30" s="18"/>
      <c r="DTN30" s="18"/>
      <c r="DTO30" s="18"/>
      <c r="DTP30" s="18"/>
      <c r="DTQ30" s="18"/>
      <c r="DTR30" s="18"/>
      <c r="DTS30" s="18"/>
      <c r="DTT30" s="18"/>
      <c r="DTU30" s="18"/>
      <c r="DTV30" s="18"/>
      <c r="DTW30" s="18"/>
      <c r="DTX30" s="18"/>
      <c r="DTY30" s="18"/>
      <c r="DTZ30" s="18"/>
      <c r="DUA30" s="18"/>
      <c r="DUB30" s="18"/>
      <c r="DUC30" s="18"/>
      <c r="DUD30" s="18"/>
      <c r="DUE30" s="18"/>
      <c r="DUF30" s="18"/>
      <c r="DUG30" s="18"/>
      <c r="DUH30" s="18"/>
      <c r="DUI30" s="18"/>
      <c r="DUJ30" s="18"/>
      <c r="DUK30" s="18"/>
      <c r="DUL30" s="18"/>
      <c r="DUM30" s="18"/>
      <c r="DUN30" s="18"/>
      <c r="DUO30" s="18"/>
      <c r="DUP30" s="18"/>
      <c r="DUQ30" s="18"/>
      <c r="DUR30" s="18"/>
      <c r="DUS30" s="18"/>
      <c r="DUT30" s="18"/>
      <c r="DUU30" s="18"/>
      <c r="DUV30" s="18"/>
      <c r="DUW30" s="18"/>
      <c r="DUX30" s="18"/>
      <c r="DUY30" s="18"/>
      <c r="DUZ30" s="18"/>
      <c r="DVA30" s="18"/>
      <c r="DVB30" s="18"/>
      <c r="DVC30" s="18"/>
      <c r="DVD30" s="18"/>
      <c r="DVE30" s="18"/>
      <c r="DVF30" s="18"/>
      <c r="DVG30" s="18"/>
      <c r="DVH30" s="18"/>
      <c r="DVI30" s="18"/>
      <c r="DVJ30" s="18"/>
      <c r="DVK30" s="18"/>
      <c r="DVL30" s="18"/>
      <c r="DVM30" s="18"/>
      <c r="DVN30" s="18"/>
      <c r="DVO30" s="18"/>
      <c r="DVP30" s="18"/>
      <c r="DVQ30" s="18"/>
      <c r="DVR30" s="18"/>
      <c r="DVS30" s="18"/>
      <c r="DVT30" s="18"/>
      <c r="DVU30" s="18"/>
      <c r="DVV30" s="18"/>
      <c r="DVW30" s="18"/>
      <c r="DVX30" s="18"/>
      <c r="DVY30" s="18"/>
      <c r="DVZ30" s="18"/>
      <c r="DWA30" s="18"/>
      <c r="DWB30" s="18"/>
      <c r="DWC30" s="18"/>
      <c r="DWD30" s="18"/>
      <c r="DWE30" s="18"/>
      <c r="DWF30" s="18"/>
      <c r="DWG30" s="18"/>
      <c r="DWH30" s="18"/>
      <c r="DWI30" s="18"/>
      <c r="DWJ30" s="18"/>
      <c r="DWK30" s="18"/>
      <c r="DWL30" s="18"/>
      <c r="DWM30" s="18"/>
      <c r="DWN30" s="18"/>
      <c r="DWO30" s="18"/>
      <c r="DWP30" s="18"/>
      <c r="DWQ30" s="18"/>
      <c r="DWR30" s="18"/>
      <c r="DWS30" s="18"/>
      <c r="DWT30" s="18"/>
      <c r="DWU30" s="18"/>
      <c r="DWV30" s="18"/>
      <c r="DWW30" s="18"/>
      <c r="DWX30" s="18"/>
      <c r="DWY30" s="18"/>
      <c r="DWZ30" s="18"/>
      <c r="DXA30" s="18"/>
      <c r="DXB30" s="18"/>
      <c r="DXC30" s="18"/>
      <c r="DXD30" s="18"/>
      <c r="DXE30" s="18"/>
      <c r="DXF30" s="18"/>
      <c r="DXG30" s="18"/>
      <c r="DXH30" s="18"/>
      <c r="DXI30" s="18"/>
      <c r="DXJ30" s="18"/>
      <c r="DXK30" s="18"/>
      <c r="DXL30" s="18"/>
      <c r="DXM30" s="18"/>
      <c r="DXN30" s="18"/>
      <c r="DXO30" s="18"/>
      <c r="DXP30" s="18"/>
      <c r="DXQ30" s="18"/>
      <c r="DXR30" s="18"/>
      <c r="DXS30" s="18"/>
      <c r="DXT30" s="18"/>
      <c r="DXU30" s="18"/>
      <c r="DXV30" s="18"/>
      <c r="DXW30" s="18"/>
      <c r="DXX30" s="18"/>
      <c r="DXY30" s="18"/>
      <c r="DXZ30" s="18"/>
      <c r="DYA30" s="18"/>
      <c r="DYB30" s="18"/>
      <c r="DYC30" s="18"/>
      <c r="DYD30" s="18"/>
      <c r="DYE30" s="18"/>
      <c r="DYF30" s="18"/>
      <c r="DYG30" s="18"/>
      <c r="DYH30" s="18"/>
      <c r="DYI30" s="18"/>
      <c r="DYJ30" s="18"/>
      <c r="DYK30" s="18"/>
      <c r="DYL30" s="18"/>
      <c r="DYM30" s="18"/>
      <c r="DYN30" s="18"/>
      <c r="DYO30" s="18"/>
      <c r="DYP30" s="18"/>
      <c r="DYQ30" s="18"/>
      <c r="DYR30" s="18"/>
      <c r="DYS30" s="18"/>
      <c r="DYT30" s="18"/>
      <c r="DYU30" s="18"/>
      <c r="DYV30" s="18"/>
      <c r="DYW30" s="18"/>
      <c r="DYX30" s="18"/>
      <c r="DYY30" s="18"/>
      <c r="DYZ30" s="18"/>
      <c r="DZA30" s="18"/>
      <c r="DZB30" s="18"/>
      <c r="DZC30" s="18"/>
      <c r="DZD30" s="18"/>
      <c r="DZE30" s="18"/>
      <c r="DZF30" s="18"/>
      <c r="DZG30" s="18"/>
      <c r="DZH30" s="18"/>
      <c r="DZI30" s="18"/>
      <c r="DZJ30" s="18"/>
      <c r="DZK30" s="18"/>
      <c r="DZL30" s="18"/>
      <c r="DZM30" s="18"/>
      <c r="DZN30" s="18"/>
      <c r="DZO30" s="18"/>
      <c r="DZP30" s="18"/>
      <c r="DZQ30" s="18"/>
      <c r="DZR30" s="18"/>
      <c r="DZS30" s="18"/>
      <c r="DZT30" s="18"/>
      <c r="DZU30" s="18"/>
      <c r="DZV30" s="18"/>
      <c r="DZW30" s="18"/>
      <c r="DZX30" s="18"/>
      <c r="DZY30" s="18"/>
      <c r="DZZ30" s="18"/>
      <c r="EAA30" s="18"/>
      <c r="EAB30" s="18"/>
      <c r="EAC30" s="18"/>
      <c r="EAD30" s="18"/>
      <c r="EAE30" s="18"/>
      <c r="EAF30" s="18"/>
      <c r="EAG30" s="18"/>
      <c r="EAH30" s="18"/>
      <c r="EAI30" s="18"/>
      <c r="EAJ30" s="18"/>
      <c r="EAK30" s="18"/>
      <c r="EAL30" s="18"/>
      <c r="EAM30" s="18"/>
      <c r="EAN30" s="18"/>
      <c r="EAO30" s="18"/>
      <c r="EAP30" s="18"/>
      <c r="EAQ30" s="18"/>
      <c r="EAR30" s="18"/>
      <c r="EAS30" s="18"/>
      <c r="EAT30" s="18"/>
      <c r="EAU30" s="18"/>
      <c r="EAV30" s="18"/>
      <c r="EAW30" s="18"/>
      <c r="EAX30" s="18"/>
      <c r="EAY30" s="18"/>
      <c r="EAZ30" s="18"/>
      <c r="EBA30" s="18"/>
      <c r="EBB30" s="18"/>
      <c r="EBC30" s="18"/>
      <c r="EBD30" s="18"/>
      <c r="EBE30" s="18"/>
      <c r="EBF30" s="18"/>
      <c r="EBG30" s="18"/>
      <c r="EBH30" s="18"/>
      <c r="EBI30" s="18"/>
      <c r="EBJ30" s="18"/>
      <c r="EBK30" s="18"/>
      <c r="EBL30" s="18"/>
      <c r="EBM30" s="18"/>
      <c r="EBN30" s="18"/>
      <c r="EBO30" s="18"/>
      <c r="EBP30" s="18"/>
      <c r="EBQ30" s="18"/>
      <c r="EBR30" s="18"/>
      <c r="EBS30" s="18"/>
      <c r="EBT30" s="18"/>
      <c r="EBU30" s="18"/>
      <c r="EBV30" s="18"/>
      <c r="EBW30" s="18"/>
      <c r="EBX30" s="18"/>
      <c r="EBY30" s="18"/>
      <c r="EBZ30" s="18"/>
      <c r="ECA30" s="18"/>
      <c r="ECB30" s="18"/>
      <c r="ECC30" s="18"/>
      <c r="ECD30" s="18"/>
      <c r="ECE30" s="18"/>
      <c r="ECF30" s="18"/>
      <c r="ECG30" s="18"/>
      <c r="ECH30" s="18"/>
      <c r="ECI30" s="18"/>
      <c r="ECJ30" s="18"/>
      <c r="ECK30" s="18"/>
      <c r="ECL30" s="18"/>
      <c r="ECM30" s="18"/>
      <c r="ECN30" s="18"/>
      <c r="ECO30" s="18"/>
      <c r="ECP30" s="18"/>
      <c r="ECQ30" s="18"/>
      <c r="ECR30" s="18"/>
      <c r="ECS30" s="18"/>
      <c r="ECT30" s="18"/>
      <c r="ECU30" s="18"/>
      <c r="ECV30" s="18"/>
      <c r="ECW30" s="18"/>
      <c r="ECX30" s="18"/>
      <c r="ECY30" s="18"/>
      <c r="ECZ30" s="18"/>
      <c r="EDA30" s="18"/>
      <c r="EDB30" s="18"/>
      <c r="EDC30" s="18"/>
      <c r="EDD30" s="18"/>
      <c r="EDE30" s="18"/>
      <c r="EDF30" s="18"/>
      <c r="EDG30" s="18"/>
      <c r="EDH30" s="18"/>
      <c r="EDI30" s="18"/>
      <c r="EDJ30" s="18"/>
      <c r="EDK30" s="18"/>
      <c r="EDL30" s="18"/>
      <c r="EDM30" s="18"/>
      <c r="EDN30" s="18"/>
      <c r="EDO30" s="18"/>
      <c r="EDP30" s="18"/>
      <c r="EDQ30" s="18"/>
      <c r="EDR30" s="18"/>
      <c r="EDS30" s="18"/>
      <c r="EDT30" s="18"/>
      <c r="EDU30" s="18"/>
      <c r="EDV30" s="18"/>
      <c r="EDW30" s="18"/>
      <c r="EDX30" s="18"/>
      <c r="EDY30" s="18"/>
      <c r="EDZ30" s="18"/>
      <c r="EEA30" s="18"/>
      <c r="EEB30" s="18"/>
      <c r="EEC30" s="18"/>
      <c r="EED30" s="18"/>
      <c r="EEE30" s="18"/>
      <c r="EEF30" s="18"/>
      <c r="EEG30" s="18"/>
      <c r="EEH30" s="18"/>
      <c r="EEI30" s="18"/>
      <c r="EEJ30" s="18"/>
      <c r="EEK30" s="18"/>
      <c r="EEL30" s="18"/>
      <c r="EEM30" s="18"/>
      <c r="EEN30" s="18"/>
      <c r="EEO30" s="18"/>
      <c r="EEP30" s="18"/>
      <c r="EEQ30" s="18"/>
      <c r="EER30" s="18"/>
      <c r="EES30" s="18"/>
      <c r="EET30" s="18"/>
      <c r="EEU30" s="18"/>
      <c r="EEV30" s="18"/>
      <c r="EEW30" s="18"/>
      <c r="EEX30" s="18"/>
      <c r="EEY30" s="18"/>
      <c r="EEZ30" s="18"/>
      <c r="EFA30" s="18"/>
      <c r="EFB30" s="18"/>
      <c r="EFC30" s="18"/>
      <c r="EFD30" s="18"/>
      <c r="EFE30" s="18"/>
      <c r="EFF30" s="18"/>
      <c r="EFG30" s="18"/>
      <c r="EFH30" s="18"/>
      <c r="EFI30" s="18"/>
      <c r="EFJ30" s="18"/>
      <c r="EFK30" s="18"/>
      <c r="EFL30" s="18"/>
      <c r="EFM30" s="18"/>
      <c r="EFN30" s="18"/>
      <c r="EFO30" s="18"/>
      <c r="EFP30" s="18"/>
      <c r="EFQ30" s="18"/>
      <c r="EFR30" s="18"/>
      <c r="EFS30" s="18"/>
      <c r="EFT30" s="18"/>
      <c r="EFU30" s="18"/>
      <c r="EFV30" s="18"/>
      <c r="EFW30" s="18"/>
      <c r="EFX30" s="18"/>
      <c r="EFY30" s="18"/>
      <c r="EFZ30" s="18"/>
      <c r="EGA30" s="18"/>
      <c r="EGB30" s="18"/>
      <c r="EGC30" s="18"/>
      <c r="EGD30" s="18"/>
      <c r="EGE30" s="18"/>
      <c r="EGF30" s="18"/>
      <c r="EGG30" s="18"/>
      <c r="EGH30" s="18"/>
      <c r="EGI30" s="18"/>
      <c r="EGJ30" s="18"/>
      <c r="EGK30" s="18"/>
      <c r="EGL30" s="18"/>
      <c r="EGM30" s="18"/>
      <c r="EGN30" s="18"/>
      <c r="EGO30" s="18"/>
      <c r="EGP30" s="18"/>
      <c r="EGQ30" s="18"/>
      <c r="EGR30" s="18"/>
      <c r="EGS30" s="18"/>
      <c r="EGT30" s="18"/>
      <c r="EGU30" s="18"/>
      <c r="EGV30" s="18"/>
      <c r="EGW30" s="18"/>
      <c r="EGX30" s="18"/>
      <c r="EGY30" s="18"/>
      <c r="EGZ30" s="18"/>
      <c r="EHA30" s="18"/>
      <c r="EHB30" s="18"/>
      <c r="EHC30" s="18"/>
      <c r="EHD30" s="18"/>
      <c r="EHE30" s="18"/>
      <c r="EHF30" s="18"/>
      <c r="EHG30" s="18"/>
      <c r="EHH30" s="18"/>
      <c r="EHI30" s="18"/>
      <c r="EHJ30" s="18"/>
      <c r="EHK30" s="18"/>
      <c r="EHL30" s="18"/>
      <c r="EHM30" s="18"/>
      <c r="EHN30" s="18"/>
      <c r="EHO30" s="18"/>
      <c r="EHP30" s="18"/>
      <c r="EHQ30" s="18"/>
      <c r="EHR30" s="18"/>
      <c r="EHS30" s="18"/>
      <c r="EHT30" s="18"/>
      <c r="EHU30" s="18"/>
      <c r="EHV30" s="18"/>
      <c r="EHW30" s="18"/>
      <c r="EHX30" s="18"/>
      <c r="EHY30" s="18"/>
      <c r="EHZ30" s="18"/>
      <c r="EIA30" s="18"/>
      <c r="EIB30" s="18"/>
      <c r="EIC30" s="18"/>
      <c r="EID30" s="18"/>
      <c r="EIE30" s="18"/>
      <c r="EIF30" s="18"/>
      <c r="EIG30" s="18"/>
      <c r="EIH30" s="18"/>
      <c r="EII30" s="18"/>
      <c r="EIJ30" s="18"/>
      <c r="EIK30" s="18"/>
      <c r="EIL30" s="18"/>
      <c r="EIM30" s="18"/>
      <c r="EIN30" s="18"/>
      <c r="EIO30" s="18"/>
      <c r="EIP30" s="18"/>
      <c r="EIQ30" s="18"/>
      <c r="EIR30" s="18"/>
      <c r="EIS30" s="18"/>
      <c r="EIT30" s="18"/>
      <c r="EIU30" s="18"/>
      <c r="EIV30" s="18"/>
      <c r="EIW30" s="18"/>
      <c r="EIX30" s="18"/>
      <c r="EIY30" s="18"/>
      <c r="EIZ30" s="18"/>
      <c r="EJA30" s="18"/>
      <c r="EJB30" s="18"/>
      <c r="EJC30" s="18"/>
      <c r="EJD30" s="18"/>
      <c r="EJE30" s="18"/>
      <c r="EJF30" s="18"/>
      <c r="EJG30" s="18"/>
      <c r="EJH30" s="18"/>
      <c r="EJI30" s="18"/>
      <c r="EJJ30" s="18"/>
      <c r="EJK30" s="18"/>
      <c r="EJL30" s="18"/>
      <c r="EJM30" s="18"/>
      <c r="EJN30" s="18"/>
      <c r="EJO30" s="18"/>
      <c r="EJP30" s="18"/>
      <c r="EJQ30" s="18"/>
      <c r="EJR30" s="18"/>
      <c r="EJS30" s="18"/>
      <c r="EJT30" s="18"/>
      <c r="EJU30" s="18"/>
      <c r="EJV30" s="18"/>
      <c r="EJW30" s="18"/>
      <c r="EJX30" s="18"/>
      <c r="EJY30" s="18"/>
      <c r="EJZ30" s="18"/>
      <c r="EKA30" s="18"/>
      <c r="EKB30" s="18"/>
      <c r="EKC30" s="18"/>
      <c r="EKD30" s="18"/>
      <c r="EKE30" s="18"/>
      <c r="EKF30" s="18"/>
      <c r="EKG30" s="18"/>
      <c r="EKH30" s="18"/>
      <c r="EKI30" s="18"/>
      <c r="EKJ30" s="18"/>
      <c r="EKK30" s="18"/>
      <c r="EKL30" s="18"/>
      <c r="EKM30" s="18"/>
      <c r="EKN30" s="18"/>
      <c r="EKO30" s="18"/>
      <c r="EKP30" s="18"/>
      <c r="EKQ30" s="18"/>
      <c r="EKR30" s="18"/>
      <c r="EKS30" s="18"/>
      <c r="EKT30" s="18"/>
      <c r="EKU30" s="18"/>
      <c r="EKV30" s="18"/>
      <c r="EKW30" s="18"/>
      <c r="EKX30" s="18"/>
      <c r="EKY30" s="18"/>
      <c r="EKZ30" s="18"/>
      <c r="ELA30" s="18"/>
      <c r="ELB30" s="18"/>
      <c r="ELC30" s="18"/>
      <c r="ELD30" s="18"/>
      <c r="ELE30" s="18"/>
      <c r="ELF30" s="18"/>
      <c r="ELG30" s="18"/>
      <c r="ELH30" s="18"/>
      <c r="ELI30" s="18"/>
      <c r="ELJ30" s="18"/>
      <c r="ELK30" s="18"/>
      <c r="ELL30" s="18"/>
      <c r="ELM30" s="18"/>
      <c r="ELN30" s="18"/>
      <c r="ELO30" s="18"/>
      <c r="ELP30" s="18"/>
      <c r="ELQ30" s="18"/>
      <c r="ELR30" s="18"/>
      <c r="ELS30" s="18"/>
      <c r="ELT30" s="18"/>
      <c r="ELU30" s="18"/>
      <c r="ELV30" s="18"/>
      <c r="ELW30" s="18"/>
      <c r="ELX30" s="18"/>
      <c r="ELY30" s="18"/>
      <c r="ELZ30" s="18"/>
      <c r="EMA30" s="18"/>
      <c r="EMB30" s="18"/>
      <c r="EMC30" s="18"/>
      <c r="EMD30" s="18"/>
      <c r="EME30" s="18"/>
      <c r="EMF30" s="18"/>
      <c r="EMG30" s="18"/>
      <c r="EMH30" s="18"/>
      <c r="EMI30" s="18"/>
      <c r="EMJ30" s="18"/>
      <c r="EMK30" s="18"/>
      <c r="EML30" s="18"/>
      <c r="EMM30" s="18"/>
      <c r="EMN30" s="18"/>
      <c r="EMO30" s="18"/>
      <c r="EMP30" s="18"/>
      <c r="EMQ30" s="18"/>
      <c r="EMR30" s="18"/>
      <c r="EMS30" s="18"/>
      <c r="EMT30" s="18"/>
      <c r="EMU30" s="18"/>
      <c r="EMV30" s="18"/>
      <c r="EMW30" s="18"/>
      <c r="EMX30" s="18"/>
      <c r="EMY30" s="18"/>
      <c r="EMZ30" s="18"/>
      <c r="ENA30" s="18"/>
      <c r="ENB30" s="18"/>
      <c r="ENC30" s="18"/>
      <c r="END30" s="18"/>
      <c r="ENE30" s="18"/>
      <c r="ENF30" s="18"/>
      <c r="ENG30" s="18"/>
      <c r="ENH30" s="18"/>
      <c r="ENI30" s="18"/>
      <c r="ENJ30" s="18"/>
      <c r="ENK30" s="18"/>
      <c r="ENL30" s="18"/>
      <c r="ENM30" s="18"/>
      <c r="ENN30" s="18"/>
      <c r="ENO30" s="18"/>
      <c r="ENP30" s="18"/>
      <c r="ENQ30" s="18"/>
      <c r="ENR30" s="18"/>
      <c r="ENS30" s="18"/>
      <c r="ENT30" s="18"/>
      <c r="ENU30" s="18"/>
      <c r="ENV30" s="18"/>
      <c r="ENW30" s="18"/>
      <c r="ENX30" s="18"/>
      <c r="ENY30" s="18"/>
      <c r="ENZ30" s="18"/>
      <c r="EOA30" s="18"/>
      <c r="EOB30" s="18"/>
      <c r="EOC30" s="18"/>
      <c r="EOD30" s="18"/>
      <c r="EOE30" s="18"/>
      <c r="EOF30" s="18"/>
      <c r="EOG30" s="18"/>
      <c r="EOH30" s="18"/>
      <c r="EOI30" s="18"/>
      <c r="EOJ30" s="18"/>
      <c r="EOK30" s="18"/>
      <c r="EOL30" s="18"/>
      <c r="EOM30" s="18"/>
      <c r="EON30" s="18"/>
      <c r="EOO30" s="18"/>
      <c r="EOP30" s="18"/>
      <c r="EOQ30" s="18"/>
      <c r="EOR30" s="18"/>
      <c r="EOS30" s="18"/>
      <c r="EOT30" s="18"/>
      <c r="EOU30" s="18"/>
      <c r="EOV30" s="18"/>
      <c r="EOW30" s="18"/>
      <c r="EOX30" s="18"/>
      <c r="EOY30" s="18"/>
      <c r="EOZ30" s="18"/>
      <c r="EPA30" s="18"/>
      <c r="EPB30" s="18"/>
      <c r="EPC30" s="18"/>
      <c r="EPD30" s="18"/>
      <c r="EPE30" s="18"/>
      <c r="EPF30" s="18"/>
      <c r="EPG30" s="18"/>
      <c r="EPH30" s="18"/>
      <c r="EPI30" s="18"/>
      <c r="EPJ30" s="18"/>
      <c r="EPK30" s="18"/>
      <c r="EPL30" s="18"/>
      <c r="EPM30" s="18"/>
      <c r="EPN30" s="18"/>
      <c r="EPO30" s="18"/>
      <c r="EPP30" s="18"/>
      <c r="EPQ30" s="18"/>
      <c r="EPR30" s="18"/>
      <c r="EPS30" s="18"/>
      <c r="EPT30" s="18"/>
      <c r="EPU30" s="18"/>
      <c r="EPV30" s="18"/>
      <c r="EPW30" s="18"/>
      <c r="EPX30" s="18"/>
      <c r="EPY30" s="18"/>
      <c r="EPZ30" s="18"/>
      <c r="EQA30" s="18"/>
      <c r="EQB30" s="18"/>
      <c r="EQC30" s="18"/>
      <c r="EQD30" s="18"/>
      <c r="EQE30" s="18"/>
      <c r="EQF30" s="18"/>
      <c r="EQG30" s="18"/>
      <c r="EQH30" s="18"/>
      <c r="EQI30" s="18"/>
      <c r="EQJ30" s="18"/>
      <c r="EQK30" s="18"/>
      <c r="EQL30" s="18"/>
      <c r="EQM30" s="18"/>
      <c r="EQN30" s="18"/>
      <c r="EQO30" s="18"/>
      <c r="EQP30" s="18"/>
      <c r="EQQ30" s="18"/>
      <c r="EQR30" s="18"/>
      <c r="EQS30" s="18"/>
      <c r="EQT30" s="18"/>
      <c r="EQU30" s="18"/>
      <c r="EQV30" s="18"/>
      <c r="EQW30" s="18"/>
      <c r="EQX30" s="18"/>
      <c r="EQY30" s="18"/>
      <c r="EQZ30" s="18"/>
      <c r="ERA30" s="18"/>
      <c r="ERB30" s="18"/>
      <c r="ERC30" s="18"/>
      <c r="ERD30" s="18"/>
      <c r="ERE30" s="18"/>
      <c r="ERF30" s="18"/>
      <c r="ERG30" s="18"/>
      <c r="ERH30" s="18"/>
      <c r="ERI30" s="18"/>
      <c r="ERJ30" s="18"/>
      <c r="ERK30" s="18"/>
      <c r="ERL30" s="18"/>
      <c r="ERM30" s="18"/>
      <c r="ERN30" s="18"/>
      <c r="ERO30" s="18"/>
      <c r="ERP30" s="18"/>
      <c r="ERQ30" s="18"/>
      <c r="ERR30" s="18"/>
      <c r="ERS30" s="18"/>
      <c r="ERT30" s="18"/>
      <c r="ERU30" s="18"/>
      <c r="ERV30" s="18"/>
      <c r="ERW30" s="18"/>
      <c r="ERX30" s="18"/>
      <c r="ERY30" s="18"/>
      <c r="ERZ30" s="18"/>
      <c r="ESA30" s="18"/>
      <c r="ESB30" s="18"/>
      <c r="ESC30" s="18"/>
      <c r="ESD30" s="18"/>
      <c r="ESE30" s="18"/>
      <c r="ESF30" s="18"/>
      <c r="ESG30" s="18"/>
      <c r="ESH30" s="18"/>
      <c r="ESI30" s="18"/>
      <c r="ESJ30" s="18"/>
      <c r="ESK30" s="18"/>
      <c r="ESL30" s="18"/>
      <c r="ESM30" s="18"/>
      <c r="ESN30" s="18"/>
      <c r="ESO30" s="18"/>
      <c r="ESP30" s="18"/>
      <c r="ESQ30" s="18"/>
      <c r="ESR30" s="18"/>
      <c r="ESS30" s="18"/>
      <c r="EST30" s="18"/>
      <c r="ESU30" s="18"/>
      <c r="ESV30" s="18"/>
      <c r="ESW30" s="18"/>
      <c r="ESX30" s="18"/>
      <c r="ESY30" s="18"/>
      <c r="ESZ30" s="18"/>
      <c r="ETA30" s="18"/>
      <c r="ETB30" s="18"/>
      <c r="ETC30" s="18"/>
      <c r="ETD30" s="18"/>
      <c r="ETE30" s="18"/>
      <c r="ETF30" s="18"/>
      <c r="ETG30" s="18"/>
      <c r="ETH30" s="18"/>
      <c r="ETI30" s="18"/>
      <c r="ETJ30" s="18"/>
      <c r="ETK30" s="18"/>
      <c r="ETL30" s="18"/>
      <c r="ETM30" s="18"/>
      <c r="ETN30" s="18"/>
      <c r="ETO30" s="18"/>
      <c r="ETP30" s="18"/>
      <c r="ETQ30" s="18"/>
      <c r="ETR30" s="18"/>
      <c r="ETS30" s="18"/>
      <c r="ETT30" s="18"/>
      <c r="ETU30" s="18"/>
      <c r="ETV30" s="18"/>
      <c r="ETW30" s="18"/>
      <c r="ETX30" s="18"/>
      <c r="ETY30" s="18"/>
      <c r="ETZ30" s="18"/>
      <c r="EUA30" s="18"/>
      <c r="EUB30" s="18"/>
      <c r="EUC30" s="18"/>
      <c r="EUD30" s="18"/>
      <c r="EUE30" s="18"/>
      <c r="EUF30" s="18"/>
      <c r="EUG30" s="18"/>
      <c r="EUH30" s="18"/>
      <c r="EUI30" s="18"/>
      <c r="EUJ30" s="18"/>
      <c r="EUK30" s="18"/>
      <c r="EUL30" s="18"/>
      <c r="EUM30" s="18"/>
      <c r="EUN30" s="18"/>
      <c r="EUO30" s="18"/>
      <c r="EUP30" s="18"/>
      <c r="EUQ30" s="18"/>
      <c r="EUR30" s="18"/>
      <c r="EUS30" s="18"/>
      <c r="EUT30" s="18"/>
      <c r="EUU30" s="18"/>
      <c r="EUV30" s="18"/>
      <c r="EUW30" s="18"/>
      <c r="EUX30" s="18"/>
      <c r="EUY30" s="18"/>
      <c r="EUZ30" s="18"/>
      <c r="EVA30" s="18"/>
      <c r="EVB30" s="18"/>
      <c r="EVC30" s="18"/>
      <c r="EVD30" s="18"/>
      <c r="EVE30" s="18"/>
      <c r="EVF30" s="18"/>
      <c r="EVG30" s="18"/>
      <c r="EVH30" s="18"/>
      <c r="EVI30" s="18"/>
      <c r="EVJ30" s="18"/>
      <c r="EVK30" s="18"/>
      <c r="EVL30" s="18"/>
      <c r="EVM30" s="18"/>
      <c r="EVN30" s="18"/>
      <c r="EVO30" s="18"/>
      <c r="EVP30" s="18"/>
      <c r="EVQ30" s="18"/>
      <c r="EVR30" s="18"/>
      <c r="EVS30" s="18"/>
      <c r="EVT30" s="18"/>
      <c r="EVU30" s="18"/>
      <c r="EVV30" s="18"/>
      <c r="EVW30" s="18"/>
      <c r="EVX30" s="18"/>
      <c r="EVY30" s="18"/>
      <c r="EVZ30" s="18"/>
      <c r="EWA30" s="18"/>
      <c r="EWB30" s="18"/>
      <c r="EWC30" s="18"/>
      <c r="EWD30" s="18"/>
      <c r="EWE30" s="18"/>
      <c r="EWF30" s="18"/>
      <c r="EWG30" s="18"/>
      <c r="EWH30" s="18"/>
      <c r="EWI30" s="18"/>
      <c r="EWJ30" s="18"/>
      <c r="EWK30" s="18"/>
      <c r="EWL30" s="18"/>
      <c r="EWM30" s="18"/>
      <c r="EWN30" s="18"/>
      <c r="EWO30" s="18"/>
      <c r="EWP30" s="18"/>
      <c r="EWQ30" s="18"/>
      <c r="EWR30" s="18"/>
      <c r="EWS30" s="18"/>
      <c r="EWT30" s="18"/>
      <c r="EWU30" s="18"/>
      <c r="EWV30" s="18"/>
      <c r="EWW30" s="18"/>
      <c r="EWX30" s="18"/>
      <c r="EWY30" s="18"/>
      <c r="EWZ30" s="18"/>
      <c r="EXA30" s="18"/>
      <c r="EXB30" s="18"/>
      <c r="EXC30" s="18"/>
      <c r="EXD30" s="18"/>
      <c r="EXE30" s="18"/>
      <c r="EXF30" s="18"/>
      <c r="EXG30" s="18"/>
      <c r="EXH30" s="18"/>
      <c r="EXI30" s="18"/>
      <c r="EXJ30" s="18"/>
      <c r="EXK30" s="18"/>
      <c r="EXL30" s="18"/>
      <c r="EXM30" s="18"/>
      <c r="EXN30" s="18"/>
      <c r="EXO30" s="18"/>
      <c r="EXP30" s="18"/>
      <c r="EXQ30" s="18"/>
      <c r="EXR30" s="18"/>
      <c r="EXS30" s="18"/>
      <c r="EXT30" s="18"/>
      <c r="EXU30" s="18"/>
      <c r="EXV30" s="18"/>
      <c r="EXW30" s="18"/>
      <c r="EXX30" s="18"/>
      <c r="EXY30" s="18"/>
      <c r="EXZ30" s="18"/>
      <c r="EYA30" s="18"/>
      <c r="EYB30" s="18"/>
      <c r="EYC30" s="18"/>
      <c r="EYD30" s="18"/>
      <c r="EYE30" s="18"/>
      <c r="EYF30" s="18"/>
      <c r="EYG30" s="18"/>
      <c r="EYH30" s="18"/>
      <c r="EYI30" s="18"/>
      <c r="EYJ30" s="18"/>
      <c r="EYK30" s="18"/>
      <c r="EYL30" s="18"/>
      <c r="EYM30" s="18"/>
      <c r="EYN30" s="18"/>
      <c r="EYO30" s="18"/>
      <c r="EYP30" s="18"/>
      <c r="EYQ30" s="18"/>
      <c r="EYR30" s="18"/>
      <c r="EYS30" s="18"/>
      <c r="EYT30" s="18"/>
      <c r="EYU30" s="18"/>
      <c r="EYV30" s="18"/>
      <c r="EYW30" s="18"/>
      <c r="EYX30" s="18"/>
      <c r="EYY30" s="18"/>
      <c r="EYZ30" s="18"/>
      <c r="EZA30" s="18"/>
      <c r="EZB30" s="18"/>
      <c r="EZC30" s="18"/>
      <c r="EZD30" s="18"/>
      <c r="EZE30" s="18"/>
      <c r="EZF30" s="18"/>
      <c r="EZG30" s="18"/>
      <c r="EZH30" s="18"/>
      <c r="EZI30" s="18"/>
      <c r="EZJ30" s="18"/>
      <c r="EZK30" s="18"/>
      <c r="EZL30" s="18"/>
      <c r="EZM30" s="18"/>
      <c r="EZN30" s="18"/>
      <c r="EZO30" s="18"/>
      <c r="EZP30" s="18"/>
      <c r="EZQ30" s="18"/>
      <c r="EZR30" s="18"/>
      <c r="EZS30" s="18"/>
      <c r="EZT30" s="18"/>
      <c r="EZU30" s="18"/>
      <c r="EZV30" s="18"/>
      <c r="EZW30" s="18"/>
      <c r="EZX30" s="18"/>
      <c r="EZY30" s="18"/>
      <c r="EZZ30" s="18"/>
      <c r="FAA30" s="18"/>
      <c r="FAB30" s="18"/>
      <c r="FAC30" s="18"/>
      <c r="FAD30" s="18"/>
      <c r="FAE30" s="18"/>
      <c r="FAF30" s="18"/>
      <c r="FAG30" s="18"/>
      <c r="FAH30" s="18"/>
      <c r="FAI30" s="18"/>
      <c r="FAJ30" s="18"/>
      <c r="FAK30" s="18"/>
      <c r="FAL30" s="18"/>
      <c r="FAM30" s="18"/>
      <c r="FAN30" s="18"/>
      <c r="FAO30" s="18"/>
      <c r="FAP30" s="18"/>
      <c r="FAQ30" s="18"/>
      <c r="FAR30" s="18"/>
      <c r="FAS30" s="18"/>
      <c r="FAT30" s="18"/>
      <c r="FAU30" s="18"/>
      <c r="FAV30" s="18"/>
      <c r="FAW30" s="18"/>
      <c r="FAX30" s="18"/>
      <c r="FAY30" s="18"/>
      <c r="FAZ30" s="18"/>
      <c r="FBA30" s="18"/>
      <c r="FBB30" s="18"/>
      <c r="FBC30" s="18"/>
      <c r="FBD30" s="18"/>
      <c r="FBE30" s="18"/>
      <c r="FBF30" s="18"/>
      <c r="FBG30" s="18"/>
      <c r="FBH30" s="18"/>
      <c r="FBI30" s="18"/>
      <c r="FBJ30" s="18"/>
      <c r="FBK30" s="18"/>
      <c r="FBL30" s="18"/>
      <c r="FBM30" s="18"/>
      <c r="FBN30" s="18"/>
      <c r="FBO30" s="18"/>
      <c r="FBP30" s="18"/>
      <c r="FBQ30" s="18"/>
      <c r="FBR30" s="18"/>
      <c r="FBS30" s="18"/>
      <c r="FBT30" s="18"/>
      <c r="FBU30" s="18"/>
      <c r="FBV30" s="18"/>
      <c r="FBW30" s="18"/>
      <c r="FBX30" s="18"/>
      <c r="FBY30" s="18"/>
      <c r="FBZ30" s="18"/>
      <c r="FCA30" s="18"/>
      <c r="FCB30" s="18"/>
      <c r="FCC30" s="18"/>
      <c r="FCD30" s="18"/>
      <c r="FCE30" s="18"/>
      <c r="FCF30" s="18"/>
      <c r="FCG30" s="18"/>
      <c r="FCH30" s="18"/>
      <c r="FCI30" s="18"/>
      <c r="FCJ30" s="18"/>
      <c r="FCK30" s="18"/>
      <c r="FCL30" s="18"/>
      <c r="FCM30" s="18"/>
      <c r="FCN30" s="18"/>
      <c r="FCO30" s="18"/>
      <c r="FCP30" s="18"/>
      <c r="FCQ30" s="18"/>
      <c r="FCR30" s="18"/>
      <c r="FCS30" s="18"/>
      <c r="FCT30" s="18"/>
      <c r="FCU30" s="18"/>
      <c r="FCV30" s="18"/>
      <c r="FCW30" s="18"/>
      <c r="FCX30" s="18"/>
      <c r="FCY30" s="18"/>
      <c r="FCZ30" s="18"/>
      <c r="FDA30" s="18"/>
      <c r="FDB30" s="18"/>
      <c r="FDC30" s="18"/>
      <c r="FDD30" s="18"/>
      <c r="FDE30" s="18"/>
      <c r="FDF30" s="18"/>
      <c r="FDG30" s="18"/>
      <c r="FDH30" s="18"/>
      <c r="FDI30" s="18"/>
      <c r="FDJ30" s="18"/>
      <c r="FDK30" s="18"/>
      <c r="FDL30" s="18"/>
      <c r="FDM30" s="18"/>
      <c r="FDN30" s="18"/>
      <c r="FDO30" s="18"/>
      <c r="FDP30" s="18"/>
      <c r="FDQ30" s="18"/>
      <c r="FDR30" s="18"/>
      <c r="FDS30" s="18"/>
      <c r="FDT30" s="18"/>
      <c r="FDU30" s="18"/>
      <c r="FDV30" s="18"/>
      <c r="FDW30" s="18"/>
      <c r="FDX30" s="18"/>
      <c r="FDY30" s="18"/>
      <c r="FDZ30" s="18"/>
      <c r="FEA30" s="18"/>
      <c r="FEB30" s="18"/>
      <c r="FEC30" s="18"/>
      <c r="FED30" s="18"/>
      <c r="FEE30" s="18"/>
      <c r="FEF30" s="18"/>
      <c r="FEG30" s="18"/>
      <c r="FEH30" s="18"/>
      <c r="FEI30" s="18"/>
      <c r="FEJ30" s="18"/>
      <c r="FEK30" s="18"/>
      <c r="FEL30" s="18"/>
      <c r="FEM30" s="18"/>
      <c r="FEN30" s="18"/>
      <c r="FEO30" s="18"/>
      <c r="FEP30" s="18"/>
      <c r="FEQ30" s="18"/>
      <c r="FER30" s="18"/>
      <c r="FES30" s="18"/>
      <c r="FET30" s="18"/>
      <c r="FEU30" s="18"/>
      <c r="FEV30" s="18"/>
      <c r="FEW30" s="18"/>
      <c r="FEX30" s="18"/>
      <c r="FEY30" s="18"/>
      <c r="FEZ30" s="18"/>
      <c r="FFA30" s="18"/>
      <c r="FFB30" s="18"/>
      <c r="FFC30" s="18"/>
      <c r="FFD30" s="18"/>
      <c r="FFE30" s="18"/>
      <c r="FFF30" s="18"/>
      <c r="FFG30" s="18"/>
      <c r="FFH30" s="18"/>
      <c r="FFI30" s="18"/>
      <c r="FFJ30" s="18"/>
      <c r="FFK30" s="18"/>
      <c r="FFL30" s="18"/>
      <c r="FFM30" s="18"/>
      <c r="FFN30" s="18"/>
      <c r="FFO30" s="18"/>
      <c r="FFP30" s="18"/>
      <c r="FFQ30" s="18"/>
      <c r="FFR30" s="18"/>
      <c r="FFS30" s="18"/>
      <c r="FFT30" s="18"/>
      <c r="FFU30" s="18"/>
      <c r="FFV30" s="18"/>
      <c r="FFW30" s="18"/>
      <c r="FFX30" s="18"/>
      <c r="FFY30" s="18"/>
      <c r="FFZ30" s="18"/>
      <c r="FGA30" s="18"/>
      <c r="FGB30" s="18"/>
      <c r="FGC30" s="18"/>
      <c r="FGD30" s="18"/>
      <c r="FGE30" s="18"/>
      <c r="FGF30" s="18"/>
      <c r="FGG30" s="18"/>
      <c r="FGH30" s="18"/>
      <c r="FGI30" s="18"/>
      <c r="FGJ30" s="18"/>
      <c r="FGK30" s="18"/>
      <c r="FGL30" s="18"/>
      <c r="FGM30" s="18"/>
      <c r="FGN30" s="18"/>
      <c r="FGO30" s="18"/>
      <c r="FGP30" s="18"/>
      <c r="FGQ30" s="18"/>
      <c r="FGR30" s="18"/>
      <c r="FGS30" s="18"/>
      <c r="FGT30" s="18"/>
      <c r="FGU30" s="18"/>
      <c r="FGV30" s="18"/>
      <c r="FGW30" s="18"/>
      <c r="FGX30" s="18"/>
      <c r="FGY30" s="18"/>
      <c r="FGZ30" s="18"/>
      <c r="FHA30" s="18"/>
      <c r="FHB30" s="18"/>
      <c r="FHC30" s="18"/>
      <c r="FHD30" s="18"/>
      <c r="FHE30" s="18"/>
      <c r="FHF30" s="18"/>
      <c r="FHG30" s="18"/>
      <c r="FHH30" s="18"/>
      <c r="FHI30" s="18"/>
      <c r="FHJ30" s="18"/>
      <c r="FHK30" s="18"/>
      <c r="FHL30" s="18"/>
      <c r="FHM30" s="18"/>
      <c r="FHN30" s="18"/>
      <c r="FHO30" s="18"/>
      <c r="FHP30" s="18"/>
      <c r="FHQ30" s="18"/>
      <c r="FHR30" s="18"/>
      <c r="FHS30" s="18"/>
      <c r="FHT30" s="18"/>
      <c r="FHU30" s="18"/>
      <c r="FHV30" s="18"/>
      <c r="FHW30" s="18"/>
      <c r="FHX30" s="18"/>
      <c r="FHY30" s="18"/>
      <c r="FHZ30" s="18"/>
      <c r="FIA30" s="18"/>
      <c r="FIB30" s="18"/>
      <c r="FIC30" s="18"/>
      <c r="FID30" s="18"/>
      <c r="FIE30" s="18"/>
      <c r="FIF30" s="18"/>
      <c r="FIG30" s="18"/>
      <c r="FIH30" s="18"/>
      <c r="FII30" s="18"/>
      <c r="FIJ30" s="18"/>
      <c r="FIK30" s="18"/>
      <c r="FIL30" s="18"/>
      <c r="FIM30" s="18"/>
      <c r="FIN30" s="18"/>
      <c r="FIO30" s="18"/>
      <c r="FIP30" s="18"/>
      <c r="FIQ30" s="18"/>
      <c r="FIR30" s="18"/>
      <c r="FIS30" s="18"/>
      <c r="FIT30" s="18"/>
      <c r="FIU30" s="18"/>
      <c r="FIV30" s="18"/>
      <c r="FIW30" s="18"/>
      <c r="FIX30" s="18"/>
      <c r="FIY30" s="18"/>
      <c r="FIZ30" s="18"/>
      <c r="FJA30" s="18"/>
      <c r="FJB30" s="18"/>
      <c r="FJC30" s="18"/>
      <c r="FJD30" s="18"/>
      <c r="FJE30" s="18"/>
      <c r="FJF30" s="18"/>
      <c r="FJG30" s="18"/>
      <c r="FJH30" s="18"/>
      <c r="FJI30" s="18"/>
      <c r="FJJ30" s="18"/>
      <c r="FJK30" s="18"/>
      <c r="FJL30" s="18"/>
      <c r="FJM30" s="18"/>
      <c r="FJN30" s="18"/>
      <c r="FJO30" s="18"/>
      <c r="FJP30" s="18"/>
      <c r="FJQ30" s="18"/>
      <c r="FJR30" s="18"/>
      <c r="FJS30" s="18"/>
      <c r="FJT30" s="18"/>
      <c r="FJU30" s="18"/>
      <c r="FJV30" s="18"/>
      <c r="FJW30" s="18"/>
      <c r="FJX30" s="18"/>
      <c r="FJY30" s="18"/>
      <c r="FJZ30" s="18"/>
      <c r="FKA30" s="18"/>
      <c r="FKB30" s="18"/>
      <c r="FKC30" s="18"/>
      <c r="FKD30" s="18"/>
      <c r="FKE30" s="18"/>
      <c r="FKF30" s="18"/>
      <c r="FKG30" s="18"/>
      <c r="FKH30" s="18"/>
      <c r="FKI30" s="18"/>
      <c r="FKJ30" s="18"/>
      <c r="FKK30" s="18"/>
      <c r="FKL30" s="18"/>
      <c r="FKM30" s="18"/>
      <c r="FKN30" s="18"/>
      <c r="FKO30" s="18"/>
      <c r="FKP30" s="18"/>
      <c r="FKQ30" s="18"/>
      <c r="FKR30" s="18"/>
      <c r="FKS30" s="18"/>
      <c r="FKT30" s="18"/>
      <c r="FKU30" s="18"/>
      <c r="FKV30" s="18"/>
      <c r="FKW30" s="18"/>
      <c r="FKX30" s="18"/>
      <c r="FKY30" s="18"/>
      <c r="FKZ30" s="18"/>
      <c r="FLA30" s="18"/>
      <c r="FLB30" s="18"/>
      <c r="FLC30" s="18"/>
      <c r="FLD30" s="18"/>
      <c r="FLE30" s="18"/>
      <c r="FLF30" s="18"/>
      <c r="FLG30" s="18"/>
      <c r="FLH30" s="18"/>
      <c r="FLI30" s="18"/>
      <c r="FLJ30" s="18"/>
      <c r="FLK30" s="18"/>
      <c r="FLL30" s="18"/>
      <c r="FLM30" s="18"/>
      <c r="FLN30" s="18"/>
      <c r="FLO30" s="18"/>
      <c r="FLP30" s="18"/>
      <c r="FLQ30" s="18"/>
      <c r="FLR30" s="18"/>
      <c r="FLS30" s="18"/>
      <c r="FLT30" s="18"/>
      <c r="FLU30" s="18"/>
      <c r="FLV30" s="18"/>
      <c r="FLW30" s="18"/>
      <c r="FLX30" s="18"/>
      <c r="FLY30" s="18"/>
      <c r="FLZ30" s="18"/>
      <c r="FMA30" s="18"/>
      <c r="FMB30" s="18"/>
      <c r="FMC30" s="18"/>
      <c r="FMD30" s="18"/>
      <c r="FME30" s="18"/>
      <c r="FMF30" s="18"/>
      <c r="FMG30" s="18"/>
      <c r="FMH30" s="18"/>
      <c r="FMI30" s="18"/>
      <c r="FMJ30" s="18"/>
      <c r="FMK30" s="18"/>
      <c r="FML30" s="18"/>
      <c r="FMM30" s="18"/>
      <c r="FMN30" s="18"/>
      <c r="FMO30" s="18"/>
      <c r="FMP30" s="18"/>
      <c r="FMQ30" s="18"/>
      <c r="FMR30" s="18"/>
      <c r="FMS30" s="18"/>
      <c r="FMT30" s="18"/>
      <c r="FMU30" s="18"/>
      <c r="FMV30" s="18"/>
      <c r="FMW30" s="18"/>
      <c r="FMX30" s="18"/>
      <c r="FMY30" s="18"/>
      <c r="FMZ30" s="18"/>
      <c r="FNA30" s="18"/>
      <c r="FNB30" s="18"/>
      <c r="FNC30" s="18"/>
      <c r="FND30" s="18"/>
      <c r="FNE30" s="18"/>
      <c r="FNF30" s="18"/>
      <c r="FNG30" s="18"/>
      <c r="FNH30" s="18"/>
      <c r="FNI30" s="18"/>
      <c r="FNJ30" s="18"/>
      <c r="FNK30" s="18"/>
      <c r="FNL30" s="18"/>
      <c r="FNM30" s="18"/>
      <c r="FNN30" s="18"/>
      <c r="FNO30" s="18"/>
      <c r="FNP30" s="18"/>
      <c r="FNQ30" s="18"/>
      <c r="FNR30" s="18"/>
      <c r="FNS30" s="18"/>
      <c r="FNT30" s="18"/>
      <c r="FNU30" s="18"/>
      <c r="FNV30" s="18"/>
      <c r="FNW30" s="18"/>
      <c r="FNX30" s="18"/>
      <c r="FNY30" s="18"/>
      <c r="FNZ30" s="18"/>
      <c r="FOA30" s="18"/>
      <c r="FOB30" s="18"/>
      <c r="FOC30" s="18"/>
      <c r="FOD30" s="18"/>
      <c r="FOE30" s="18"/>
      <c r="FOF30" s="18"/>
      <c r="FOG30" s="18"/>
      <c r="FOH30" s="18"/>
      <c r="FOI30" s="18"/>
      <c r="FOJ30" s="18"/>
      <c r="FOK30" s="18"/>
      <c r="FOL30" s="18"/>
      <c r="FOM30" s="18"/>
      <c r="FON30" s="18"/>
      <c r="FOO30" s="18"/>
      <c r="FOP30" s="18"/>
      <c r="FOQ30" s="18"/>
      <c r="FOR30" s="18"/>
      <c r="FOS30" s="18"/>
      <c r="FOT30" s="18"/>
      <c r="FOU30" s="18"/>
      <c r="FOV30" s="18"/>
      <c r="FOW30" s="18"/>
      <c r="FOX30" s="18"/>
      <c r="FOY30" s="18"/>
      <c r="FOZ30" s="18"/>
      <c r="FPA30" s="18"/>
      <c r="FPB30" s="18"/>
      <c r="FPC30" s="18"/>
      <c r="FPD30" s="18"/>
      <c r="FPE30" s="18"/>
      <c r="FPF30" s="18"/>
      <c r="FPG30" s="18"/>
      <c r="FPH30" s="18"/>
      <c r="FPI30" s="18"/>
      <c r="FPJ30" s="18"/>
      <c r="FPK30" s="18"/>
      <c r="FPL30" s="18"/>
      <c r="FPM30" s="18"/>
      <c r="FPN30" s="18"/>
      <c r="FPO30" s="18"/>
      <c r="FPP30" s="18"/>
      <c r="FPQ30" s="18"/>
      <c r="FPR30" s="18"/>
      <c r="FPS30" s="18"/>
      <c r="FPT30" s="18"/>
      <c r="FPU30" s="18"/>
      <c r="FPV30" s="18"/>
      <c r="FPW30" s="18"/>
      <c r="FPX30" s="18"/>
      <c r="FPY30" s="18"/>
      <c r="FPZ30" s="18"/>
      <c r="FQA30" s="18"/>
      <c r="FQB30" s="18"/>
      <c r="FQC30" s="18"/>
      <c r="FQD30" s="18"/>
      <c r="FQE30" s="18"/>
      <c r="FQF30" s="18"/>
      <c r="FQG30" s="18"/>
      <c r="FQH30" s="18"/>
      <c r="FQI30" s="18"/>
      <c r="FQJ30" s="18"/>
      <c r="FQK30" s="18"/>
      <c r="FQL30" s="18"/>
      <c r="FQM30" s="18"/>
      <c r="FQN30" s="18"/>
      <c r="FQO30" s="18"/>
      <c r="FQP30" s="18"/>
      <c r="FQQ30" s="18"/>
      <c r="FQR30" s="18"/>
      <c r="FQS30" s="18"/>
      <c r="FQT30" s="18"/>
      <c r="FQU30" s="18"/>
      <c r="FQV30" s="18"/>
      <c r="FQW30" s="18"/>
      <c r="FQX30" s="18"/>
      <c r="FQY30" s="18"/>
      <c r="FQZ30" s="18"/>
      <c r="FRA30" s="18"/>
      <c r="FRB30" s="18"/>
      <c r="FRC30" s="18"/>
      <c r="FRD30" s="18"/>
      <c r="FRE30" s="18"/>
      <c r="FRF30" s="18"/>
      <c r="FRG30" s="18"/>
      <c r="FRH30" s="18"/>
      <c r="FRI30" s="18"/>
      <c r="FRJ30" s="18"/>
      <c r="FRK30" s="18"/>
      <c r="FRL30" s="18"/>
      <c r="FRM30" s="18"/>
      <c r="FRN30" s="18"/>
      <c r="FRO30" s="18"/>
      <c r="FRP30" s="18"/>
    </row>
    <row r="31" spans="1:4540" x14ac:dyDescent="0.25">
      <c r="C31" s="27"/>
      <c r="D31" s="32"/>
      <c r="E31" s="29"/>
      <c r="F31" s="30"/>
      <c r="G31" s="31"/>
      <c r="H31" s="31"/>
      <c r="I31" s="31"/>
      <c r="J31" s="34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4540" x14ac:dyDescent="0.25">
      <c r="C32" s="27"/>
      <c r="D32" s="32"/>
      <c r="E32" s="29"/>
      <c r="F32" s="30"/>
      <c r="G32" s="31"/>
      <c r="H32" s="31"/>
      <c r="I32" s="31"/>
      <c r="J32" s="34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3:65" ht="21" customHeight="1" x14ac:dyDescent="0.25">
      <c r="C33" s="27"/>
      <c r="D33" s="33"/>
      <c r="E33" s="27"/>
      <c r="F33" s="27"/>
      <c r="G33" s="28"/>
      <c r="H33" s="28"/>
      <c r="I33" s="28"/>
      <c r="J33" s="117"/>
      <c r="K33" s="18"/>
      <c r="L33" s="18"/>
      <c r="M33" s="51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3:65" ht="25.5" customHeight="1" x14ac:dyDescent="0.25">
      <c r="C34" s="75" t="s">
        <v>163</v>
      </c>
      <c r="D34" s="115"/>
      <c r="E34" s="27"/>
      <c r="F34" s="75" t="s">
        <v>56</v>
      </c>
      <c r="G34" s="28"/>
      <c r="H34" s="28"/>
      <c r="I34" s="28"/>
      <c r="J34" s="204" t="s">
        <v>57</v>
      </c>
      <c r="K34" s="115"/>
      <c r="L34" s="115"/>
      <c r="M34" s="199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3:65" x14ac:dyDescent="0.25">
      <c r="J35" s="204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3:65" x14ac:dyDescent="0.25">
      <c r="C36" s="74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3:65" ht="8.25" customHeight="1" x14ac:dyDescent="0.25">
      <c r="C37" s="1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38" spans="3:65" x14ac:dyDescent="0.25">
      <c r="C38" s="17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spans="3:65" x14ac:dyDescent="0.25"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</row>
    <row r="48" spans="3:65" ht="9" customHeight="1" x14ac:dyDescent="0.25"/>
    <row r="65" spans="3:11" x14ac:dyDescent="0.25">
      <c r="C65" s="76" t="s">
        <v>116</v>
      </c>
      <c r="E65" s="77"/>
    </row>
    <row r="66" spans="3:11" x14ac:dyDescent="0.25">
      <c r="C66" s="76"/>
      <c r="E66" s="79"/>
      <c r="G66" s="68"/>
      <c r="H66" s="79"/>
      <c r="J66" s="78"/>
      <c r="K66" s="14"/>
    </row>
    <row r="67" spans="3:11" x14ac:dyDescent="0.25">
      <c r="C67" s="76"/>
      <c r="E67" s="79"/>
      <c r="G67" s="68"/>
      <c r="H67" s="79"/>
      <c r="J67" s="78"/>
      <c r="K67" s="14"/>
    </row>
    <row r="68" spans="3:11" x14ac:dyDescent="0.25">
      <c r="G68" s="68"/>
    </row>
  </sheetData>
  <autoFilter ref="A8:FRP29" xr:uid="{534C5458-BD39-4344-A789-9905CBCFA21C}"/>
  <mergeCells count="5">
    <mergeCell ref="C5:J5"/>
    <mergeCell ref="C4:J4"/>
    <mergeCell ref="C6:J6"/>
    <mergeCell ref="C7:J7"/>
    <mergeCell ref="J34:J35"/>
  </mergeCells>
  <printOptions horizontalCentered="1"/>
  <pageMargins left="0.70866141732283472" right="0.70866141732283472" top="1.0416666666666667E-3" bottom="0.74803149606299213" header="0.31496062992125984" footer="0.31496062992125984"/>
  <pageSetup scale="10" fitToHeight="0" orientation="landscape" r:id="rId1"/>
  <headerFooter scaleWithDoc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4ED67-4DE0-4B45-AFD7-5587C6F97416}">
  <sheetPr>
    <pageSetUpPr fitToPage="1"/>
  </sheetPr>
  <dimension ref="A1:FRP66"/>
  <sheetViews>
    <sheetView view="pageLayout" topLeftCell="A21" zoomScaleNormal="100" zoomScaleSheetLayoutView="100" workbookViewId="0">
      <selection activeCell="C33" sqref="C33"/>
    </sheetView>
  </sheetViews>
  <sheetFormatPr baseColWidth="10" defaultRowHeight="15" x14ac:dyDescent="0.25"/>
  <cols>
    <col min="1" max="1" width="27.85546875" customWidth="1"/>
    <col min="2" max="2" width="38.7109375" customWidth="1"/>
    <col min="3" max="3" width="64.140625" customWidth="1"/>
    <col min="4" max="4" width="20" customWidth="1"/>
    <col min="5" max="5" width="18.85546875" customWidth="1"/>
    <col min="6" max="6" width="20.85546875" customWidth="1"/>
    <col min="7" max="7" width="16.7109375" customWidth="1"/>
    <col min="8" max="8" width="20" customWidth="1"/>
    <col min="9" max="9" width="18" customWidth="1"/>
    <col min="10" max="10" width="22.28515625" style="188" customWidth="1"/>
    <col min="11" max="11" width="16.7109375" customWidth="1"/>
    <col min="12" max="12" width="14.42578125" customWidth="1"/>
  </cols>
  <sheetData>
    <row r="1" spans="1:246" x14ac:dyDescent="0.25">
      <c r="J1" s="191"/>
    </row>
    <row r="2" spans="1:246" ht="15.75" customHeight="1" x14ac:dyDescent="0.25">
      <c r="A2" s="205" t="s">
        <v>99</v>
      </c>
      <c r="B2" s="205"/>
      <c r="C2" s="205"/>
      <c r="D2" s="205"/>
      <c r="E2" s="205"/>
      <c r="F2" s="205"/>
      <c r="G2" s="205"/>
      <c r="H2" s="205"/>
      <c r="I2" s="205"/>
      <c r="J2" s="205"/>
      <c r="L2" s="64"/>
    </row>
    <row r="3" spans="1:246" ht="15" customHeight="1" x14ac:dyDescent="0.25">
      <c r="A3" s="202" t="s">
        <v>164</v>
      </c>
      <c r="B3" s="202"/>
      <c r="C3" s="202"/>
      <c r="D3" s="202"/>
      <c r="E3" s="202"/>
      <c r="F3" s="202"/>
      <c r="G3" s="202"/>
      <c r="H3" s="202"/>
      <c r="I3" s="202"/>
      <c r="J3" s="202"/>
      <c r="K3" s="62"/>
    </row>
    <row r="4" spans="1:246" x14ac:dyDescent="0.25">
      <c r="A4" s="202" t="s">
        <v>169</v>
      </c>
      <c r="B4" s="202"/>
      <c r="C4" s="202"/>
      <c r="D4" s="202"/>
      <c r="E4" s="202"/>
      <c r="F4" s="202"/>
      <c r="G4" s="202"/>
      <c r="H4" s="202"/>
      <c r="I4" s="202"/>
      <c r="J4" s="202"/>
    </row>
    <row r="5" spans="1:246" ht="15.75" x14ac:dyDescent="0.25">
      <c r="A5" s="138"/>
      <c r="B5" s="138"/>
      <c r="C5" s="139"/>
      <c r="D5" s="195" t="s">
        <v>159</v>
      </c>
      <c r="E5" s="141"/>
      <c r="F5" s="142"/>
      <c r="G5" s="143"/>
      <c r="H5" s="144" t="s">
        <v>0</v>
      </c>
      <c r="I5" s="145"/>
      <c r="J5" s="145"/>
    </row>
    <row r="6" spans="1:246" ht="47.25" x14ac:dyDescent="0.25">
      <c r="A6" s="146" t="s">
        <v>2</v>
      </c>
      <c r="B6" s="147" t="s">
        <v>3</v>
      </c>
      <c r="C6" s="146" t="s">
        <v>4</v>
      </c>
      <c r="D6" s="146" t="s">
        <v>5</v>
      </c>
      <c r="E6" s="146" t="s">
        <v>6</v>
      </c>
      <c r="F6" s="146" t="s">
        <v>58</v>
      </c>
      <c r="G6" s="148" t="s">
        <v>7</v>
      </c>
      <c r="H6" s="148" t="s">
        <v>135</v>
      </c>
      <c r="I6" s="148" t="s">
        <v>136</v>
      </c>
      <c r="J6" s="148" t="s">
        <v>10</v>
      </c>
      <c r="L6" s="63"/>
    </row>
    <row r="7" spans="1:246" ht="42.75" customHeight="1" x14ac:dyDescent="0.25">
      <c r="A7" s="149" t="s">
        <v>11</v>
      </c>
      <c r="B7" s="150" t="s">
        <v>12</v>
      </c>
      <c r="C7" s="151" t="s">
        <v>13</v>
      </c>
      <c r="D7" s="152">
        <v>117554.35</v>
      </c>
      <c r="E7" s="152"/>
      <c r="F7" s="152">
        <f>D7-E7</f>
        <v>117554.35</v>
      </c>
      <c r="G7" s="153" t="s">
        <v>14</v>
      </c>
      <c r="H7" s="154">
        <v>41275</v>
      </c>
      <c r="I7" s="154">
        <v>41306</v>
      </c>
      <c r="J7" s="155" t="s">
        <v>112</v>
      </c>
      <c r="K7" s="18"/>
      <c r="L7" s="18"/>
      <c r="M7" s="18"/>
      <c r="N7" s="18"/>
      <c r="O7" s="18"/>
      <c r="P7" s="18"/>
      <c r="Q7" s="18"/>
    </row>
    <row r="8" spans="1:246" ht="40.5" customHeight="1" x14ac:dyDescent="0.25">
      <c r="A8" s="149" t="s">
        <v>15</v>
      </c>
      <c r="B8" s="150" t="s">
        <v>12</v>
      </c>
      <c r="C8" s="151" t="s">
        <v>16</v>
      </c>
      <c r="D8" s="152">
        <v>439041.4</v>
      </c>
      <c r="E8" s="152"/>
      <c r="F8" s="152">
        <f>D8-E8</f>
        <v>439041.4</v>
      </c>
      <c r="G8" s="153" t="s">
        <v>14</v>
      </c>
      <c r="H8" s="154">
        <v>41275</v>
      </c>
      <c r="I8" s="154">
        <v>41306</v>
      </c>
      <c r="J8" s="155" t="s">
        <v>112</v>
      </c>
      <c r="K8" s="18"/>
      <c r="L8" s="18"/>
      <c r="M8" s="18"/>
      <c r="N8" s="18"/>
      <c r="O8" s="18"/>
      <c r="P8" s="18"/>
      <c r="Q8" s="18"/>
    </row>
    <row r="9" spans="1:246" ht="45.75" customHeight="1" x14ac:dyDescent="0.25">
      <c r="A9" s="151" t="s">
        <v>85</v>
      </c>
      <c r="B9" s="156" t="s">
        <v>12</v>
      </c>
      <c r="C9" s="151" t="s">
        <v>86</v>
      </c>
      <c r="D9" s="152">
        <v>122657.41</v>
      </c>
      <c r="E9" s="157"/>
      <c r="F9" s="152">
        <f t="shared" ref="F9:F21" si="0">D9-E9</f>
        <v>122657.41</v>
      </c>
      <c r="G9" s="158" t="s">
        <v>87</v>
      </c>
      <c r="H9" s="159">
        <v>41345</v>
      </c>
      <c r="I9" s="159"/>
      <c r="J9" s="155" t="s">
        <v>112</v>
      </c>
      <c r="K9" s="18"/>
      <c r="L9" s="18"/>
      <c r="M9" s="18"/>
      <c r="N9" s="18"/>
      <c r="O9" s="18"/>
      <c r="P9" s="18"/>
      <c r="Q9" s="18"/>
    </row>
    <row r="10" spans="1:246" ht="45" customHeight="1" x14ac:dyDescent="0.25">
      <c r="A10" s="149" t="s">
        <v>18</v>
      </c>
      <c r="B10" s="150" t="s">
        <v>12</v>
      </c>
      <c r="C10" s="151" t="s">
        <v>19</v>
      </c>
      <c r="D10" s="152">
        <v>204087.86</v>
      </c>
      <c r="E10" s="152"/>
      <c r="F10" s="152">
        <f t="shared" si="0"/>
        <v>204087.86</v>
      </c>
      <c r="G10" s="153" t="s">
        <v>14</v>
      </c>
      <c r="H10" s="154"/>
      <c r="I10" s="154">
        <v>41719</v>
      </c>
      <c r="J10" s="155" t="s">
        <v>112</v>
      </c>
      <c r="K10" s="18"/>
      <c r="L10" s="18"/>
      <c r="M10" s="18"/>
      <c r="N10" s="18"/>
      <c r="O10" s="18"/>
      <c r="P10" s="18"/>
      <c r="Q10" s="18"/>
    </row>
    <row r="11" spans="1:246" ht="47.25" customHeight="1" x14ac:dyDescent="0.25">
      <c r="A11" s="151" t="s">
        <v>21</v>
      </c>
      <c r="B11" s="160" t="s">
        <v>22</v>
      </c>
      <c r="C11" s="151" t="s">
        <v>80</v>
      </c>
      <c r="D11" s="157">
        <v>269297</v>
      </c>
      <c r="E11" s="157"/>
      <c r="F11" s="152">
        <f t="shared" si="0"/>
        <v>269297</v>
      </c>
      <c r="G11" s="153" t="s">
        <v>14</v>
      </c>
      <c r="H11" s="159" t="s">
        <v>23</v>
      </c>
      <c r="I11" s="159">
        <v>41688</v>
      </c>
      <c r="J11" s="155" t="s">
        <v>112</v>
      </c>
      <c r="K11" s="18"/>
      <c r="L11" s="18"/>
      <c r="M11" s="18"/>
      <c r="N11" s="18"/>
      <c r="O11" s="18"/>
      <c r="P11" s="18"/>
      <c r="Q11" s="18"/>
    </row>
    <row r="12" spans="1:246" ht="29.25" customHeight="1" x14ac:dyDescent="0.25">
      <c r="A12" s="149" t="s">
        <v>24</v>
      </c>
      <c r="B12" s="150" t="s">
        <v>25</v>
      </c>
      <c r="C12" s="149" t="s">
        <v>26</v>
      </c>
      <c r="D12" s="152">
        <v>260842</v>
      </c>
      <c r="E12" s="161"/>
      <c r="F12" s="152">
        <f t="shared" si="0"/>
        <v>260842</v>
      </c>
      <c r="G12" s="153" t="s">
        <v>17</v>
      </c>
      <c r="H12" s="154">
        <v>41395</v>
      </c>
      <c r="I12" s="154">
        <v>41457</v>
      </c>
      <c r="J12" s="155" t="s">
        <v>113</v>
      </c>
      <c r="K12" s="18"/>
      <c r="L12" s="18"/>
      <c r="M12" s="18"/>
      <c r="N12" s="18"/>
      <c r="O12" s="18"/>
      <c r="P12" s="18"/>
      <c r="Q12" s="18"/>
    </row>
    <row r="13" spans="1:246" ht="27" customHeight="1" x14ac:dyDescent="0.25">
      <c r="A13" s="149" t="s">
        <v>27</v>
      </c>
      <c r="B13" s="150" t="s">
        <v>28</v>
      </c>
      <c r="C13" s="149" t="s">
        <v>29</v>
      </c>
      <c r="D13" s="152">
        <v>175061.25</v>
      </c>
      <c r="E13" s="152"/>
      <c r="F13" s="152">
        <f t="shared" si="0"/>
        <v>175061.25</v>
      </c>
      <c r="G13" s="153" t="s">
        <v>14</v>
      </c>
      <c r="H13" s="154">
        <v>41442</v>
      </c>
      <c r="I13" s="154">
        <v>41466</v>
      </c>
      <c r="J13" s="155" t="s">
        <v>112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</row>
    <row r="14" spans="1:246" s="37" customFormat="1" ht="37.5" customHeight="1" x14ac:dyDescent="0.25">
      <c r="A14" s="149" t="s">
        <v>30</v>
      </c>
      <c r="B14" s="160" t="s">
        <v>31</v>
      </c>
      <c r="C14" s="151" t="s">
        <v>32</v>
      </c>
      <c r="D14" s="157">
        <v>176242.32</v>
      </c>
      <c r="E14" s="157"/>
      <c r="F14" s="152">
        <f>D14-E14</f>
        <v>176242.32</v>
      </c>
      <c r="G14" s="153" t="s">
        <v>88</v>
      </c>
      <c r="H14" s="159">
        <v>41792</v>
      </c>
      <c r="I14" s="159">
        <v>41806</v>
      </c>
      <c r="J14" s="155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246" s="37" customFormat="1" ht="35.25" customHeight="1" x14ac:dyDescent="0.25">
      <c r="A15" s="149" t="s">
        <v>33</v>
      </c>
      <c r="B15" s="160" t="s">
        <v>34</v>
      </c>
      <c r="C15" s="151" t="s">
        <v>35</v>
      </c>
      <c r="D15" s="157">
        <v>47080</v>
      </c>
      <c r="E15" s="157"/>
      <c r="F15" s="152">
        <f>D15-E15</f>
        <v>47080</v>
      </c>
      <c r="G15" s="153" t="s">
        <v>17</v>
      </c>
      <c r="H15" s="159">
        <v>41789</v>
      </c>
      <c r="I15" s="159">
        <v>41808</v>
      </c>
      <c r="J15" s="15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246" s="37" customFormat="1" ht="51" customHeight="1" x14ac:dyDescent="0.25">
      <c r="A16" s="149" t="s">
        <v>36</v>
      </c>
      <c r="B16" s="160" t="s">
        <v>37</v>
      </c>
      <c r="C16" s="151" t="s">
        <v>38</v>
      </c>
      <c r="D16" s="157">
        <v>31299</v>
      </c>
      <c r="E16" s="157"/>
      <c r="F16" s="152">
        <f>D16-E16</f>
        <v>31299</v>
      </c>
      <c r="G16" s="153" t="s">
        <v>17</v>
      </c>
      <c r="H16" s="159">
        <v>41792</v>
      </c>
      <c r="I16" s="159">
        <v>41806</v>
      </c>
      <c r="J16" s="155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4540" ht="34.5" customHeight="1" x14ac:dyDescent="0.25">
      <c r="A17" s="149" t="s">
        <v>39</v>
      </c>
      <c r="B17" s="160" t="s">
        <v>40</v>
      </c>
      <c r="C17" s="151" t="s">
        <v>41</v>
      </c>
      <c r="D17" s="157">
        <v>47080</v>
      </c>
      <c r="E17" s="157"/>
      <c r="F17" s="152">
        <v>47080</v>
      </c>
      <c r="G17" s="153" t="s">
        <v>17</v>
      </c>
      <c r="H17" s="159">
        <v>41792</v>
      </c>
      <c r="I17" s="159">
        <v>41835</v>
      </c>
      <c r="J17" s="155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</row>
    <row r="18" spans="1:4540" ht="36.950000000000003" customHeight="1" x14ac:dyDescent="0.25">
      <c r="A18" s="149" t="s">
        <v>42</v>
      </c>
      <c r="B18" s="160" t="s">
        <v>43</v>
      </c>
      <c r="C18" s="151" t="s">
        <v>44</v>
      </c>
      <c r="D18" s="157">
        <v>55274.31</v>
      </c>
      <c r="E18" s="157"/>
      <c r="F18" s="152">
        <f t="shared" si="0"/>
        <v>55274.31</v>
      </c>
      <c r="G18" s="153"/>
      <c r="H18" s="159">
        <v>41796</v>
      </c>
      <c r="I18" s="159">
        <v>41835</v>
      </c>
      <c r="J18" s="155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</row>
    <row r="19" spans="1:4540" ht="48.75" customHeight="1" x14ac:dyDescent="0.25">
      <c r="A19" s="149" t="s">
        <v>45</v>
      </c>
      <c r="B19" s="160" t="s">
        <v>46</v>
      </c>
      <c r="C19" s="151" t="s">
        <v>47</v>
      </c>
      <c r="D19" s="157">
        <v>51954.7</v>
      </c>
      <c r="E19" s="162"/>
      <c r="F19" s="152">
        <f t="shared" si="0"/>
        <v>51954.7</v>
      </c>
      <c r="G19" s="153" t="s">
        <v>17</v>
      </c>
      <c r="H19" s="159">
        <v>41794</v>
      </c>
      <c r="I19" s="159">
        <v>41820</v>
      </c>
      <c r="J19" s="155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</row>
    <row r="20" spans="1:4540" ht="36.950000000000003" customHeight="1" x14ac:dyDescent="0.25">
      <c r="A20" s="149" t="s">
        <v>48</v>
      </c>
      <c r="B20" s="160" t="s">
        <v>49</v>
      </c>
      <c r="C20" s="151" t="s">
        <v>50</v>
      </c>
      <c r="D20" s="157">
        <v>133077.32999999999</v>
      </c>
      <c r="E20" s="157"/>
      <c r="F20" s="152">
        <f t="shared" si="0"/>
        <v>133077.32999999999</v>
      </c>
      <c r="G20" s="153" t="s">
        <v>17</v>
      </c>
      <c r="H20" s="159">
        <v>41835</v>
      </c>
      <c r="I20" s="159">
        <v>41850</v>
      </c>
      <c r="J20" s="155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</row>
    <row r="21" spans="1:4540" ht="36.950000000000003" customHeight="1" x14ac:dyDescent="0.25">
      <c r="A21" s="149" t="s">
        <v>51</v>
      </c>
      <c r="B21" s="160" t="s">
        <v>52</v>
      </c>
      <c r="C21" s="151" t="s">
        <v>53</v>
      </c>
      <c r="D21" s="157">
        <v>18850</v>
      </c>
      <c r="E21" s="157"/>
      <c r="F21" s="152">
        <f t="shared" si="0"/>
        <v>18850</v>
      </c>
      <c r="G21" s="153" t="s">
        <v>17</v>
      </c>
      <c r="H21" s="159">
        <v>41834</v>
      </c>
      <c r="I21" s="159">
        <v>41850</v>
      </c>
      <c r="J21" s="155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</row>
    <row r="22" spans="1:4540" ht="42.75" customHeight="1" x14ac:dyDescent="0.25">
      <c r="A22" s="149" t="s">
        <v>82</v>
      </c>
      <c r="B22" s="160" t="s">
        <v>81</v>
      </c>
      <c r="C22" s="160" t="s">
        <v>83</v>
      </c>
      <c r="D22" s="157">
        <v>8050</v>
      </c>
      <c r="E22" s="163"/>
      <c r="F22" s="152">
        <v>8050</v>
      </c>
      <c r="G22" s="164" t="s">
        <v>103</v>
      </c>
      <c r="H22" s="159">
        <v>43052</v>
      </c>
      <c r="I22" s="159">
        <v>43070</v>
      </c>
      <c r="J22" s="155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</row>
    <row r="23" spans="1:4540" s="37" customFormat="1" ht="48" customHeight="1" x14ac:dyDescent="0.25">
      <c r="A23" s="149" t="s">
        <v>91</v>
      </c>
      <c r="B23" s="160" t="s">
        <v>92</v>
      </c>
      <c r="C23" s="151" t="s">
        <v>94</v>
      </c>
      <c r="D23" s="152">
        <v>74352.5</v>
      </c>
      <c r="E23" s="163">
        <v>7850</v>
      </c>
      <c r="F23" s="152">
        <f t="shared" ref="F23:F26" si="1">D23-E23</f>
        <v>66502.5</v>
      </c>
      <c r="G23" s="164" t="s">
        <v>162</v>
      </c>
      <c r="H23" s="159">
        <v>43717</v>
      </c>
      <c r="I23" s="159">
        <v>43746</v>
      </c>
      <c r="J23" s="15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</row>
    <row r="24" spans="1:4540" s="37" customFormat="1" ht="45.75" customHeight="1" x14ac:dyDescent="0.25">
      <c r="A24" s="166" t="s">
        <v>148</v>
      </c>
      <c r="B24" s="158" t="s">
        <v>146</v>
      </c>
      <c r="C24" s="167" t="s">
        <v>150</v>
      </c>
      <c r="D24" s="152">
        <v>385714.3</v>
      </c>
      <c r="E24" s="163">
        <v>64285.7</v>
      </c>
      <c r="F24" s="152">
        <f t="shared" si="1"/>
        <v>321428.59999999998</v>
      </c>
      <c r="G24" s="164" t="s">
        <v>161</v>
      </c>
      <c r="H24" s="159">
        <v>44705</v>
      </c>
      <c r="I24" s="159">
        <v>44740</v>
      </c>
      <c r="J24" s="165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</row>
    <row r="25" spans="1:4540" s="37" customFormat="1" ht="45.75" customHeight="1" x14ac:dyDescent="0.25">
      <c r="A25" s="168" t="s">
        <v>133</v>
      </c>
      <c r="B25" s="158" t="s">
        <v>98</v>
      </c>
      <c r="C25" s="167" t="s">
        <v>104</v>
      </c>
      <c r="D25" s="152">
        <v>960000</v>
      </c>
      <c r="E25" s="163">
        <v>480000</v>
      </c>
      <c r="F25" s="152">
        <f t="shared" si="1"/>
        <v>480000</v>
      </c>
      <c r="G25" s="164" t="s">
        <v>160</v>
      </c>
      <c r="H25" s="159">
        <v>44674</v>
      </c>
      <c r="I25" s="159">
        <v>44704</v>
      </c>
      <c r="J25" s="165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</row>
    <row r="26" spans="1:4540" s="37" customFormat="1" ht="62.25" customHeight="1" x14ac:dyDescent="0.25">
      <c r="A26" s="168" t="s">
        <v>149</v>
      </c>
      <c r="B26" s="158" t="s">
        <v>147</v>
      </c>
      <c r="C26" s="167" t="s">
        <v>152</v>
      </c>
      <c r="D26" s="152">
        <v>3200000</v>
      </c>
      <c r="E26" s="163">
        <v>1600000</v>
      </c>
      <c r="F26" s="152">
        <f t="shared" si="1"/>
        <v>1600000</v>
      </c>
      <c r="G26" s="164" t="s">
        <v>160</v>
      </c>
      <c r="H26" s="159">
        <v>44713</v>
      </c>
      <c r="I26" s="159">
        <v>44733</v>
      </c>
      <c r="J26" s="165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</row>
    <row r="27" spans="1:4540" s="37" customFormat="1" ht="46.5" customHeight="1" x14ac:dyDescent="0.25">
      <c r="A27" s="166"/>
      <c r="B27" s="169"/>
      <c r="C27" s="148" t="s">
        <v>55</v>
      </c>
      <c r="D27" s="163">
        <f>SUM(D7:D26)</f>
        <v>6777515.7300000004</v>
      </c>
      <c r="E27" s="163">
        <f>SUM(E7:E26)</f>
        <v>2152135.7000000002</v>
      </c>
      <c r="F27" s="163">
        <f>SUM(F7:F26)</f>
        <v>4625380.03</v>
      </c>
      <c r="G27" s="164"/>
      <c r="H27" s="159"/>
      <c r="I27" s="159"/>
      <c r="J27" s="155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</row>
    <row r="28" spans="1:4540" s="37" customFormat="1" ht="46.5" customHeight="1" x14ac:dyDescent="0.25">
      <c r="A28" s="176"/>
      <c r="B28" s="176"/>
      <c r="C28" s="177"/>
      <c r="D28" s="178"/>
      <c r="E28" s="178"/>
      <c r="F28" s="178"/>
      <c r="G28" s="179"/>
      <c r="H28" s="180"/>
      <c r="I28" s="180"/>
      <c r="J28" s="181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18"/>
      <c r="CIG28" s="18"/>
      <c r="CIH28" s="18"/>
      <c r="CII28" s="18"/>
      <c r="CIJ28" s="18"/>
      <c r="CIK28" s="18"/>
      <c r="CIL28" s="18"/>
      <c r="CIM28" s="18"/>
      <c r="CIN28" s="18"/>
      <c r="CIO28" s="18"/>
      <c r="CIP28" s="18"/>
      <c r="CIQ28" s="18"/>
      <c r="CIR28" s="18"/>
      <c r="CIS28" s="18"/>
      <c r="CIT28" s="18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18"/>
      <c r="CJQ28" s="18"/>
      <c r="CJR28" s="18"/>
      <c r="CJS28" s="18"/>
      <c r="CJT28" s="18"/>
      <c r="CJU28" s="18"/>
      <c r="CJV28" s="18"/>
      <c r="CJW28" s="18"/>
      <c r="CJX28" s="18"/>
      <c r="CJY28" s="18"/>
      <c r="CJZ28" s="18"/>
      <c r="CKA28" s="18"/>
      <c r="CKB28" s="18"/>
      <c r="CKC28" s="18"/>
      <c r="CKD28" s="18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18"/>
      <c r="CLA28" s="18"/>
      <c r="CLB28" s="18"/>
      <c r="CLC28" s="18"/>
      <c r="CLD28" s="18"/>
      <c r="CLE28" s="18"/>
      <c r="CLF28" s="18"/>
      <c r="CLG28" s="18"/>
      <c r="CLH28" s="18"/>
      <c r="CLI28" s="18"/>
      <c r="CLJ28" s="18"/>
      <c r="CLK28" s="18"/>
      <c r="CLL28" s="18"/>
      <c r="CLM28" s="18"/>
      <c r="CLN28" s="18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18"/>
      <c r="CMK28" s="18"/>
      <c r="CML28" s="18"/>
      <c r="CMM28" s="18"/>
      <c r="CMN28" s="18"/>
      <c r="CMO28" s="18"/>
      <c r="CMP28" s="18"/>
      <c r="CMQ28" s="18"/>
      <c r="CMR28" s="18"/>
      <c r="CMS28" s="18"/>
      <c r="CMT28" s="18"/>
      <c r="CMU28" s="18"/>
      <c r="CMV28" s="18"/>
      <c r="CMW28" s="18"/>
      <c r="CMX28" s="18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18"/>
      <c r="CNU28" s="18"/>
      <c r="CNV28" s="18"/>
      <c r="CNW28" s="18"/>
      <c r="CNX28" s="18"/>
      <c r="CNY28" s="18"/>
      <c r="CNZ28" s="18"/>
      <c r="COA28" s="18"/>
      <c r="COB28" s="18"/>
      <c r="COC28" s="18"/>
      <c r="COD28" s="18"/>
      <c r="COE28" s="18"/>
      <c r="COF28" s="18"/>
      <c r="COG28" s="18"/>
      <c r="COH28" s="18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18"/>
      <c r="CPE28" s="18"/>
      <c r="CPF28" s="18"/>
      <c r="CPG28" s="18"/>
      <c r="CPH28" s="18"/>
      <c r="CPI28" s="18"/>
      <c r="CPJ28" s="18"/>
      <c r="CPK28" s="18"/>
      <c r="CPL28" s="18"/>
      <c r="CPM28" s="18"/>
      <c r="CPN28" s="18"/>
      <c r="CPO28" s="18"/>
      <c r="CPP28" s="18"/>
      <c r="CPQ28" s="18"/>
      <c r="CPR28" s="18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18"/>
      <c r="CQO28" s="18"/>
      <c r="CQP28" s="18"/>
      <c r="CQQ28" s="18"/>
      <c r="CQR28" s="18"/>
      <c r="CQS28" s="18"/>
      <c r="CQT28" s="18"/>
      <c r="CQU28" s="18"/>
      <c r="CQV28" s="18"/>
      <c r="CQW28" s="18"/>
      <c r="CQX28" s="18"/>
      <c r="CQY28" s="18"/>
      <c r="CQZ28" s="18"/>
      <c r="CRA28" s="18"/>
      <c r="CRB28" s="18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18"/>
      <c r="CRY28" s="18"/>
      <c r="CRZ28" s="18"/>
      <c r="CSA28" s="18"/>
      <c r="CSB28" s="18"/>
      <c r="CSC28" s="18"/>
      <c r="CSD28" s="18"/>
      <c r="CSE28" s="18"/>
      <c r="CSF28" s="18"/>
      <c r="CSG28" s="18"/>
      <c r="CSH28" s="18"/>
      <c r="CSI28" s="18"/>
      <c r="CSJ28" s="18"/>
      <c r="CSK28" s="18"/>
      <c r="CSL28" s="18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18"/>
      <c r="CTI28" s="18"/>
      <c r="CTJ28" s="18"/>
      <c r="CTK28" s="18"/>
      <c r="CTL28" s="18"/>
      <c r="CTM28" s="18"/>
      <c r="CTN28" s="18"/>
      <c r="CTO28" s="18"/>
      <c r="CTP28" s="18"/>
      <c r="CTQ28" s="18"/>
      <c r="CTR28" s="18"/>
      <c r="CTS28" s="18"/>
      <c r="CTT28" s="18"/>
      <c r="CTU28" s="18"/>
      <c r="CTV28" s="18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18"/>
      <c r="CUS28" s="18"/>
      <c r="CUT28" s="18"/>
      <c r="CUU28" s="18"/>
      <c r="CUV28" s="18"/>
      <c r="CUW28" s="18"/>
      <c r="CUX28" s="18"/>
      <c r="CUY28" s="18"/>
      <c r="CUZ28" s="18"/>
      <c r="CVA28" s="18"/>
      <c r="CVB28" s="18"/>
      <c r="CVC28" s="18"/>
      <c r="CVD28" s="18"/>
      <c r="CVE28" s="18"/>
      <c r="CVF28" s="18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18"/>
      <c r="CWC28" s="18"/>
      <c r="CWD28" s="18"/>
      <c r="CWE28" s="18"/>
      <c r="CWF28" s="18"/>
      <c r="CWG28" s="18"/>
      <c r="CWH28" s="18"/>
      <c r="CWI28" s="18"/>
      <c r="CWJ28" s="18"/>
      <c r="CWK28" s="18"/>
      <c r="CWL28" s="18"/>
      <c r="CWM28" s="18"/>
      <c r="CWN28" s="18"/>
      <c r="CWO28" s="18"/>
      <c r="CWP28" s="18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18"/>
      <c r="CXM28" s="18"/>
      <c r="CXN28" s="18"/>
      <c r="CXO28" s="18"/>
      <c r="CXP28" s="18"/>
      <c r="CXQ28" s="18"/>
      <c r="CXR28" s="18"/>
      <c r="CXS28" s="18"/>
      <c r="CXT28" s="18"/>
      <c r="CXU28" s="18"/>
      <c r="CXV28" s="18"/>
      <c r="CXW28" s="18"/>
      <c r="CXX28" s="18"/>
      <c r="CXY28" s="18"/>
      <c r="CXZ28" s="18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18"/>
      <c r="CYW28" s="18"/>
      <c r="CYX28" s="18"/>
      <c r="CYY28" s="18"/>
      <c r="CYZ28" s="18"/>
      <c r="CZA28" s="18"/>
      <c r="CZB28" s="18"/>
      <c r="CZC28" s="18"/>
      <c r="CZD28" s="18"/>
      <c r="CZE28" s="18"/>
      <c r="CZF28" s="18"/>
      <c r="CZG28" s="18"/>
      <c r="CZH28" s="18"/>
      <c r="CZI28" s="18"/>
      <c r="CZJ28" s="18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18"/>
      <c r="DAG28" s="18"/>
      <c r="DAH28" s="18"/>
      <c r="DAI28" s="18"/>
      <c r="DAJ28" s="18"/>
      <c r="DAK28" s="18"/>
      <c r="DAL28" s="18"/>
      <c r="DAM28" s="18"/>
      <c r="DAN28" s="18"/>
      <c r="DAO28" s="18"/>
      <c r="DAP28" s="18"/>
      <c r="DAQ28" s="18"/>
      <c r="DAR28" s="18"/>
      <c r="DAS28" s="18"/>
      <c r="DAT28" s="18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18"/>
      <c r="DBQ28" s="18"/>
      <c r="DBR28" s="18"/>
      <c r="DBS28" s="18"/>
      <c r="DBT28" s="18"/>
      <c r="DBU28" s="18"/>
      <c r="DBV28" s="18"/>
      <c r="DBW28" s="18"/>
      <c r="DBX28" s="18"/>
      <c r="DBY28" s="18"/>
      <c r="DBZ28" s="18"/>
      <c r="DCA28" s="18"/>
      <c r="DCB28" s="18"/>
      <c r="DCC28" s="18"/>
      <c r="DCD28" s="18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18"/>
      <c r="DDA28" s="18"/>
      <c r="DDB28" s="18"/>
      <c r="DDC28" s="18"/>
      <c r="DDD28" s="18"/>
      <c r="DDE28" s="18"/>
      <c r="DDF28" s="18"/>
      <c r="DDG28" s="18"/>
      <c r="DDH28" s="18"/>
      <c r="DDI28" s="18"/>
      <c r="DDJ28" s="18"/>
      <c r="DDK28" s="18"/>
      <c r="DDL28" s="18"/>
      <c r="DDM28" s="18"/>
      <c r="DDN28" s="18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18"/>
      <c r="DEK28" s="18"/>
      <c r="DEL28" s="18"/>
      <c r="DEM28" s="18"/>
      <c r="DEN28" s="18"/>
      <c r="DEO28" s="18"/>
      <c r="DEP28" s="18"/>
      <c r="DEQ28" s="18"/>
      <c r="DER28" s="18"/>
      <c r="DES28" s="18"/>
      <c r="DET28" s="18"/>
      <c r="DEU28" s="18"/>
      <c r="DEV28" s="18"/>
      <c r="DEW28" s="18"/>
      <c r="DEX28" s="18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18"/>
      <c r="DFU28" s="18"/>
      <c r="DFV28" s="18"/>
      <c r="DFW28" s="18"/>
      <c r="DFX28" s="18"/>
      <c r="DFY28" s="18"/>
      <c r="DFZ28" s="18"/>
      <c r="DGA28" s="18"/>
      <c r="DGB28" s="18"/>
      <c r="DGC28" s="18"/>
      <c r="DGD28" s="18"/>
      <c r="DGE28" s="18"/>
      <c r="DGF28" s="18"/>
      <c r="DGG28" s="18"/>
      <c r="DGH28" s="18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18"/>
      <c r="DHE28" s="18"/>
      <c r="DHF28" s="18"/>
      <c r="DHG28" s="18"/>
      <c r="DHH28" s="18"/>
      <c r="DHI28" s="18"/>
      <c r="DHJ28" s="18"/>
      <c r="DHK28" s="18"/>
      <c r="DHL28" s="18"/>
      <c r="DHM28" s="18"/>
      <c r="DHN28" s="18"/>
      <c r="DHO28" s="18"/>
      <c r="DHP28" s="18"/>
      <c r="DHQ28" s="18"/>
      <c r="DHR28" s="18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18"/>
      <c r="DIO28" s="18"/>
      <c r="DIP28" s="18"/>
      <c r="DIQ28" s="18"/>
      <c r="DIR28" s="18"/>
      <c r="DIS28" s="18"/>
      <c r="DIT28" s="18"/>
      <c r="DIU28" s="18"/>
      <c r="DIV28" s="18"/>
      <c r="DIW28" s="18"/>
      <c r="DIX28" s="18"/>
      <c r="DIY28" s="18"/>
      <c r="DIZ28" s="18"/>
      <c r="DJA28" s="18"/>
      <c r="DJB28" s="18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18"/>
      <c r="DJY28" s="18"/>
      <c r="DJZ28" s="18"/>
      <c r="DKA28" s="18"/>
      <c r="DKB28" s="18"/>
      <c r="DKC28" s="18"/>
      <c r="DKD28" s="18"/>
      <c r="DKE28" s="18"/>
      <c r="DKF28" s="18"/>
      <c r="DKG28" s="18"/>
      <c r="DKH28" s="18"/>
      <c r="DKI28" s="18"/>
      <c r="DKJ28" s="18"/>
      <c r="DKK28" s="18"/>
      <c r="DKL28" s="18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18"/>
      <c r="DLI28" s="18"/>
      <c r="DLJ28" s="18"/>
      <c r="DLK28" s="18"/>
      <c r="DLL28" s="18"/>
      <c r="DLM28" s="18"/>
      <c r="DLN28" s="18"/>
      <c r="DLO28" s="18"/>
      <c r="DLP28" s="18"/>
      <c r="DLQ28" s="18"/>
      <c r="DLR28" s="18"/>
      <c r="DLS28" s="18"/>
      <c r="DLT28" s="18"/>
      <c r="DLU28" s="18"/>
      <c r="DLV28" s="18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18"/>
      <c r="DMS28" s="18"/>
      <c r="DMT28" s="18"/>
      <c r="DMU28" s="18"/>
      <c r="DMV28" s="18"/>
      <c r="DMW28" s="18"/>
      <c r="DMX28" s="18"/>
      <c r="DMY28" s="18"/>
      <c r="DMZ28" s="18"/>
      <c r="DNA28" s="18"/>
      <c r="DNB28" s="18"/>
      <c r="DNC28" s="18"/>
      <c r="DND28" s="18"/>
      <c r="DNE28" s="18"/>
      <c r="DNF28" s="18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18"/>
      <c r="DOC28" s="18"/>
      <c r="DOD28" s="18"/>
      <c r="DOE28" s="18"/>
      <c r="DOF28" s="18"/>
      <c r="DOG28" s="18"/>
      <c r="DOH28" s="18"/>
      <c r="DOI28" s="18"/>
      <c r="DOJ28" s="18"/>
      <c r="DOK28" s="18"/>
      <c r="DOL28" s="18"/>
      <c r="DOM28" s="18"/>
      <c r="DON28" s="18"/>
      <c r="DOO28" s="18"/>
      <c r="DOP28" s="18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18"/>
      <c r="DPM28" s="18"/>
      <c r="DPN28" s="18"/>
      <c r="DPO28" s="18"/>
      <c r="DPP28" s="18"/>
      <c r="DPQ28" s="18"/>
      <c r="DPR28" s="18"/>
      <c r="DPS28" s="18"/>
      <c r="DPT28" s="18"/>
      <c r="DPU28" s="18"/>
      <c r="DPV28" s="18"/>
      <c r="DPW28" s="18"/>
      <c r="DPX28" s="18"/>
      <c r="DPY28" s="18"/>
      <c r="DPZ28" s="18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18"/>
      <c r="DQW28" s="18"/>
      <c r="DQX28" s="18"/>
      <c r="DQY28" s="18"/>
      <c r="DQZ28" s="18"/>
      <c r="DRA28" s="18"/>
      <c r="DRB28" s="18"/>
      <c r="DRC28" s="18"/>
      <c r="DRD28" s="18"/>
      <c r="DRE28" s="18"/>
      <c r="DRF28" s="18"/>
      <c r="DRG28" s="18"/>
      <c r="DRH28" s="18"/>
      <c r="DRI28" s="18"/>
      <c r="DRJ28" s="18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18"/>
      <c r="DSG28" s="18"/>
      <c r="DSH28" s="18"/>
      <c r="DSI28" s="18"/>
      <c r="DSJ28" s="18"/>
      <c r="DSK28" s="18"/>
      <c r="DSL28" s="18"/>
      <c r="DSM28" s="18"/>
      <c r="DSN28" s="18"/>
      <c r="DSO28" s="18"/>
      <c r="DSP28" s="18"/>
      <c r="DSQ28" s="18"/>
      <c r="DSR28" s="18"/>
      <c r="DSS28" s="18"/>
      <c r="DST28" s="18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18"/>
      <c r="DTQ28" s="18"/>
      <c r="DTR28" s="18"/>
      <c r="DTS28" s="18"/>
      <c r="DTT28" s="18"/>
      <c r="DTU28" s="18"/>
      <c r="DTV28" s="18"/>
      <c r="DTW28" s="18"/>
      <c r="DTX28" s="18"/>
      <c r="DTY28" s="18"/>
      <c r="DTZ28" s="18"/>
      <c r="DUA28" s="18"/>
      <c r="DUB28" s="18"/>
      <c r="DUC28" s="18"/>
      <c r="DUD28" s="18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18"/>
      <c r="DVA28" s="18"/>
      <c r="DVB28" s="18"/>
      <c r="DVC28" s="18"/>
      <c r="DVD28" s="18"/>
      <c r="DVE28" s="18"/>
      <c r="DVF28" s="18"/>
      <c r="DVG28" s="18"/>
      <c r="DVH28" s="18"/>
      <c r="DVI28" s="18"/>
      <c r="DVJ28" s="18"/>
      <c r="DVK28" s="18"/>
      <c r="DVL28" s="18"/>
      <c r="DVM28" s="18"/>
      <c r="DVN28" s="18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18"/>
      <c r="DWK28" s="18"/>
      <c r="DWL28" s="18"/>
      <c r="DWM28" s="18"/>
      <c r="DWN28" s="18"/>
      <c r="DWO28" s="18"/>
      <c r="DWP28" s="18"/>
      <c r="DWQ28" s="18"/>
      <c r="DWR28" s="18"/>
      <c r="DWS28" s="18"/>
      <c r="DWT28" s="18"/>
      <c r="DWU28" s="18"/>
      <c r="DWV28" s="18"/>
      <c r="DWW28" s="18"/>
      <c r="DWX28" s="18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18"/>
      <c r="DXU28" s="18"/>
      <c r="DXV28" s="18"/>
      <c r="DXW28" s="18"/>
      <c r="DXX28" s="18"/>
      <c r="DXY28" s="18"/>
      <c r="DXZ28" s="18"/>
      <c r="DYA28" s="18"/>
      <c r="DYB28" s="18"/>
      <c r="DYC28" s="18"/>
      <c r="DYD28" s="18"/>
      <c r="DYE28" s="18"/>
      <c r="DYF28" s="18"/>
      <c r="DYG28" s="18"/>
      <c r="DYH28" s="18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18"/>
      <c r="DZE28" s="18"/>
      <c r="DZF28" s="18"/>
      <c r="DZG28" s="18"/>
      <c r="DZH28" s="18"/>
      <c r="DZI28" s="18"/>
      <c r="DZJ28" s="18"/>
      <c r="DZK28" s="18"/>
      <c r="DZL28" s="18"/>
      <c r="DZM28" s="18"/>
      <c r="DZN28" s="18"/>
      <c r="DZO28" s="18"/>
      <c r="DZP28" s="18"/>
      <c r="DZQ28" s="18"/>
      <c r="DZR28" s="18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18"/>
      <c r="EAO28" s="18"/>
      <c r="EAP28" s="18"/>
      <c r="EAQ28" s="18"/>
      <c r="EAR28" s="18"/>
      <c r="EAS28" s="18"/>
      <c r="EAT28" s="18"/>
      <c r="EAU28" s="18"/>
      <c r="EAV28" s="18"/>
      <c r="EAW28" s="18"/>
      <c r="EAX28" s="18"/>
      <c r="EAY28" s="18"/>
      <c r="EAZ28" s="18"/>
      <c r="EBA28" s="18"/>
      <c r="EBB28" s="18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18"/>
      <c r="EBY28" s="18"/>
      <c r="EBZ28" s="18"/>
      <c r="ECA28" s="18"/>
      <c r="ECB28" s="18"/>
      <c r="ECC28" s="18"/>
      <c r="ECD28" s="18"/>
      <c r="ECE28" s="18"/>
      <c r="ECF28" s="18"/>
      <c r="ECG28" s="18"/>
      <c r="ECH28" s="18"/>
      <c r="ECI28" s="18"/>
      <c r="ECJ28" s="18"/>
      <c r="ECK28" s="18"/>
      <c r="ECL28" s="18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18"/>
      <c r="EDI28" s="18"/>
      <c r="EDJ28" s="18"/>
      <c r="EDK28" s="18"/>
      <c r="EDL28" s="18"/>
      <c r="EDM28" s="18"/>
      <c r="EDN28" s="18"/>
      <c r="EDO28" s="18"/>
      <c r="EDP28" s="18"/>
      <c r="EDQ28" s="18"/>
      <c r="EDR28" s="18"/>
      <c r="EDS28" s="18"/>
      <c r="EDT28" s="18"/>
      <c r="EDU28" s="18"/>
      <c r="EDV28" s="18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18"/>
      <c r="EES28" s="18"/>
      <c r="EET28" s="18"/>
      <c r="EEU28" s="18"/>
      <c r="EEV28" s="18"/>
      <c r="EEW28" s="18"/>
      <c r="EEX28" s="18"/>
      <c r="EEY28" s="18"/>
      <c r="EEZ28" s="18"/>
      <c r="EFA28" s="18"/>
      <c r="EFB28" s="18"/>
      <c r="EFC28" s="18"/>
      <c r="EFD28" s="18"/>
      <c r="EFE28" s="18"/>
      <c r="EFF28" s="18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18"/>
      <c r="EGC28" s="18"/>
      <c r="EGD28" s="18"/>
      <c r="EGE28" s="18"/>
      <c r="EGF28" s="18"/>
      <c r="EGG28" s="18"/>
      <c r="EGH28" s="18"/>
      <c r="EGI28" s="18"/>
      <c r="EGJ28" s="18"/>
      <c r="EGK28" s="18"/>
      <c r="EGL28" s="18"/>
      <c r="EGM28" s="18"/>
      <c r="EGN28" s="18"/>
      <c r="EGO28" s="18"/>
      <c r="EGP28" s="18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18"/>
      <c r="EHM28" s="18"/>
      <c r="EHN28" s="18"/>
      <c r="EHO28" s="18"/>
      <c r="EHP28" s="18"/>
      <c r="EHQ28" s="18"/>
      <c r="EHR28" s="18"/>
      <c r="EHS28" s="18"/>
      <c r="EHT28" s="18"/>
      <c r="EHU28" s="18"/>
      <c r="EHV28" s="18"/>
      <c r="EHW28" s="18"/>
      <c r="EHX28" s="18"/>
      <c r="EHY28" s="18"/>
      <c r="EHZ28" s="18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18"/>
      <c r="EIW28" s="18"/>
      <c r="EIX28" s="18"/>
      <c r="EIY28" s="18"/>
      <c r="EIZ28" s="18"/>
      <c r="EJA28" s="18"/>
      <c r="EJB28" s="18"/>
      <c r="EJC28" s="18"/>
      <c r="EJD28" s="18"/>
      <c r="EJE28" s="18"/>
      <c r="EJF28" s="18"/>
      <c r="EJG28" s="18"/>
      <c r="EJH28" s="18"/>
      <c r="EJI28" s="18"/>
      <c r="EJJ28" s="18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18"/>
      <c r="EKG28" s="18"/>
      <c r="EKH28" s="18"/>
      <c r="EKI28" s="18"/>
      <c r="EKJ28" s="18"/>
      <c r="EKK28" s="18"/>
      <c r="EKL28" s="18"/>
      <c r="EKM28" s="18"/>
      <c r="EKN28" s="18"/>
      <c r="EKO28" s="18"/>
      <c r="EKP28" s="18"/>
      <c r="EKQ28" s="18"/>
      <c r="EKR28" s="18"/>
      <c r="EKS28" s="18"/>
      <c r="EKT28" s="18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18"/>
      <c r="ELQ28" s="18"/>
      <c r="ELR28" s="18"/>
      <c r="ELS28" s="18"/>
      <c r="ELT28" s="18"/>
      <c r="ELU28" s="18"/>
      <c r="ELV28" s="18"/>
      <c r="ELW28" s="18"/>
      <c r="ELX28" s="18"/>
      <c r="ELY28" s="18"/>
      <c r="ELZ28" s="18"/>
      <c r="EMA28" s="18"/>
      <c r="EMB28" s="18"/>
      <c r="EMC28" s="18"/>
      <c r="EMD28" s="18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18"/>
      <c r="ENA28" s="18"/>
      <c r="ENB28" s="18"/>
      <c r="ENC28" s="18"/>
      <c r="END28" s="18"/>
      <c r="ENE28" s="18"/>
      <c r="ENF28" s="18"/>
      <c r="ENG28" s="18"/>
      <c r="ENH28" s="18"/>
      <c r="ENI28" s="18"/>
      <c r="ENJ28" s="18"/>
      <c r="ENK28" s="18"/>
      <c r="ENL28" s="18"/>
      <c r="ENM28" s="18"/>
      <c r="ENN28" s="18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18"/>
      <c r="EOK28" s="18"/>
      <c r="EOL28" s="18"/>
      <c r="EOM28" s="18"/>
      <c r="EON28" s="18"/>
      <c r="EOO28" s="18"/>
      <c r="EOP28" s="18"/>
      <c r="EOQ28" s="18"/>
      <c r="EOR28" s="18"/>
      <c r="EOS28" s="18"/>
      <c r="EOT28" s="18"/>
      <c r="EOU28" s="18"/>
      <c r="EOV28" s="18"/>
      <c r="EOW28" s="18"/>
      <c r="EOX28" s="18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18"/>
      <c r="EPU28" s="18"/>
      <c r="EPV28" s="18"/>
      <c r="EPW28" s="18"/>
      <c r="EPX28" s="18"/>
      <c r="EPY28" s="18"/>
      <c r="EPZ28" s="18"/>
      <c r="EQA28" s="18"/>
      <c r="EQB28" s="18"/>
      <c r="EQC28" s="18"/>
      <c r="EQD28" s="18"/>
      <c r="EQE28" s="18"/>
      <c r="EQF28" s="18"/>
      <c r="EQG28" s="18"/>
      <c r="EQH28" s="18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18"/>
      <c r="ERE28" s="18"/>
      <c r="ERF28" s="18"/>
      <c r="ERG28" s="18"/>
      <c r="ERH28" s="18"/>
      <c r="ERI28" s="18"/>
      <c r="ERJ28" s="18"/>
      <c r="ERK28" s="18"/>
      <c r="ERL28" s="18"/>
      <c r="ERM28" s="18"/>
      <c r="ERN28" s="18"/>
      <c r="ERO28" s="18"/>
      <c r="ERP28" s="18"/>
      <c r="ERQ28" s="18"/>
      <c r="ERR28" s="18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18"/>
      <c r="ESO28" s="18"/>
      <c r="ESP28" s="18"/>
      <c r="ESQ28" s="18"/>
      <c r="ESR28" s="18"/>
      <c r="ESS28" s="18"/>
      <c r="EST28" s="18"/>
      <c r="ESU28" s="18"/>
      <c r="ESV28" s="18"/>
      <c r="ESW28" s="18"/>
      <c r="ESX28" s="18"/>
      <c r="ESY28" s="18"/>
      <c r="ESZ28" s="18"/>
      <c r="ETA28" s="18"/>
      <c r="ETB28" s="18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18"/>
      <c r="ETY28" s="18"/>
      <c r="ETZ28" s="18"/>
      <c r="EUA28" s="18"/>
      <c r="EUB28" s="18"/>
      <c r="EUC28" s="18"/>
      <c r="EUD28" s="18"/>
      <c r="EUE28" s="18"/>
      <c r="EUF28" s="18"/>
      <c r="EUG28" s="18"/>
      <c r="EUH28" s="18"/>
      <c r="EUI28" s="18"/>
      <c r="EUJ28" s="18"/>
      <c r="EUK28" s="18"/>
      <c r="EUL28" s="18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18"/>
      <c r="EVI28" s="18"/>
      <c r="EVJ28" s="18"/>
      <c r="EVK28" s="18"/>
      <c r="EVL28" s="18"/>
      <c r="EVM28" s="18"/>
      <c r="EVN28" s="18"/>
      <c r="EVO28" s="18"/>
      <c r="EVP28" s="18"/>
      <c r="EVQ28" s="18"/>
      <c r="EVR28" s="18"/>
      <c r="EVS28" s="18"/>
      <c r="EVT28" s="18"/>
      <c r="EVU28" s="18"/>
      <c r="EVV28" s="18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18"/>
      <c r="EWS28" s="18"/>
      <c r="EWT28" s="18"/>
      <c r="EWU28" s="18"/>
      <c r="EWV28" s="18"/>
      <c r="EWW28" s="18"/>
      <c r="EWX28" s="18"/>
      <c r="EWY28" s="18"/>
      <c r="EWZ28" s="18"/>
      <c r="EXA28" s="18"/>
      <c r="EXB28" s="18"/>
      <c r="EXC28" s="18"/>
      <c r="EXD28" s="18"/>
      <c r="EXE28" s="18"/>
      <c r="EXF28" s="18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18"/>
      <c r="EYC28" s="18"/>
      <c r="EYD28" s="18"/>
      <c r="EYE28" s="18"/>
      <c r="EYF28" s="18"/>
      <c r="EYG28" s="18"/>
      <c r="EYH28" s="18"/>
      <c r="EYI28" s="18"/>
      <c r="EYJ28" s="18"/>
      <c r="EYK28" s="18"/>
      <c r="EYL28" s="18"/>
      <c r="EYM28" s="18"/>
      <c r="EYN28" s="18"/>
      <c r="EYO28" s="18"/>
      <c r="EYP28" s="18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18"/>
      <c r="EZM28" s="18"/>
      <c r="EZN28" s="18"/>
      <c r="EZO28" s="18"/>
      <c r="EZP28" s="18"/>
      <c r="EZQ28" s="18"/>
      <c r="EZR28" s="18"/>
      <c r="EZS28" s="18"/>
      <c r="EZT28" s="18"/>
      <c r="EZU28" s="18"/>
      <c r="EZV28" s="18"/>
      <c r="EZW28" s="18"/>
      <c r="EZX28" s="18"/>
      <c r="EZY28" s="18"/>
      <c r="EZZ28" s="18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18"/>
      <c r="FAW28" s="18"/>
      <c r="FAX28" s="18"/>
      <c r="FAY28" s="18"/>
      <c r="FAZ28" s="18"/>
      <c r="FBA28" s="18"/>
      <c r="FBB28" s="18"/>
      <c r="FBC28" s="18"/>
      <c r="FBD28" s="18"/>
      <c r="FBE28" s="18"/>
      <c r="FBF28" s="18"/>
      <c r="FBG28" s="18"/>
      <c r="FBH28" s="18"/>
      <c r="FBI28" s="18"/>
      <c r="FBJ28" s="18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18"/>
      <c r="FCG28" s="18"/>
      <c r="FCH28" s="18"/>
      <c r="FCI28" s="18"/>
      <c r="FCJ28" s="18"/>
      <c r="FCK28" s="18"/>
      <c r="FCL28" s="18"/>
      <c r="FCM28" s="18"/>
      <c r="FCN28" s="18"/>
      <c r="FCO28" s="18"/>
      <c r="FCP28" s="18"/>
      <c r="FCQ28" s="18"/>
      <c r="FCR28" s="18"/>
      <c r="FCS28" s="18"/>
      <c r="FCT28" s="18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18"/>
      <c r="FDQ28" s="18"/>
      <c r="FDR28" s="18"/>
      <c r="FDS28" s="18"/>
      <c r="FDT28" s="18"/>
      <c r="FDU28" s="18"/>
      <c r="FDV28" s="18"/>
      <c r="FDW28" s="18"/>
      <c r="FDX28" s="18"/>
      <c r="FDY28" s="18"/>
      <c r="FDZ28" s="18"/>
      <c r="FEA28" s="18"/>
      <c r="FEB28" s="18"/>
      <c r="FEC28" s="18"/>
      <c r="FED28" s="18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18"/>
      <c r="FFA28" s="18"/>
      <c r="FFB28" s="18"/>
      <c r="FFC28" s="18"/>
      <c r="FFD28" s="18"/>
      <c r="FFE28" s="18"/>
      <c r="FFF28" s="18"/>
      <c r="FFG28" s="18"/>
      <c r="FFH28" s="18"/>
      <c r="FFI28" s="18"/>
      <c r="FFJ28" s="18"/>
      <c r="FFK28" s="18"/>
      <c r="FFL28" s="18"/>
      <c r="FFM28" s="18"/>
      <c r="FFN28" s="18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18"/>
      <c r="FGK28" s="18"/>
      <c r="FGL28" s="18"/>
      <c r="FGM28" s="18"/>
      <c r="FGN28" s="18"/>
      <c r="FGO28" s="18"/>
      <c r="FGP28" s="18"/>
      <c r="FGQ28" s="18"/>
      <c r="FGR28" s="18"/>
      <c r="FGS28" s="18"/>
      <c r="FGT28" s="18"/>
      <c r="FGU28" s="18"/>
      <c r="FGV28" s="18"/>
      <c r="FGW28" s="18"/>
      <c r="FGX28" s="18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18"/>
      <c r="FHU28" s="18"/>
      <c r="FHV28" s="18"/>
      <c r="FHW28" s="18"/>
      <c r="FHX28" s="18"/>
      <c r="FHY28" s="18"/>
      <c r="FHZ28" s="18"/>
      <c r="FIA28" s="18"/>
      <c r="FIB28" s="18"/>
      <c r="FIC28" s="18"/>
      <c r="FID28" s="18"/>
      <c r="FIE28" s="18"/>
      <c r="FIF28" s="18"/>
      <c r="FIG28" s="18"/>
      <c r="FIH28" s="18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18"/>
      <c r="FJE28" s="18"/>
      <c r="FJF28" s="18"/>
      <c r="FJG28" s="18"/>
      <c r="FJH28" s="18"/>
      <c r="FJI28" s="18"/>
      <c r="FJJ28" s="18"/>
      <c r="FJK28" s="18"/>
      <c r="FJL28" s="18"/>
      <c r="FJM28" s="18"/>
      <c r="FJN28" s="18"/>
      <c r="FJO28" s="18"/>
      <c r="FJP28" s="18"/>
      <c r="FJQ28" s="18"/>
      <c r="FJR28" s="18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18"/>
      <c r="FKO28" s="18"/>
      <c r="FKP28" s="18"/>
      <c r="FKQ28" s="18"/>
      <c r="FKR28" s="18"/>
      <c r="FKS28" s="18"/>
      <c r="FKT28" s="18"/>
      <c r="FKU28" s="18"/>
      <c r="FKV28" s="18"/>
      <c r="FKW28" s="18"/>
      <c r="FKX28" s="18"/>
      <c r="FKY28" s="18"/>
      <c r="FKZ28" s="18"/>
      <c r="FLA28" s="18"/>
      <c r="FLB28" s="18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18"/>
      <c r="FLY28" s="18"/>
      <c r="FLZ28" s="18"/>
      <c r="FMA28" s="18"/>
      <c r="FMB28" s="18"/>
      <c r="FMC28" s="18"/>
      <c r="FMD28" s="18"/>
      <c r="FME28" s="18"/>
      <c r="FMF28" s="18"/>
      <c r="FMG28" s="18"/>
      <c r="FMH28" s="18"/>
      <c r="FMI28" s="18"/>
      <c r="FMJ28" s="18"/>
      <c r="FMK28" s="18"/>
      <c r="FML28" s="18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18"/>
      <c r="FNI28" s="18"/>
      <c r="FNJ28" s="18"/>
      <c r="FNK28" s="18"/>
      <c r="FNL28" s="18"/>
      <c r="FNM28" s="18"/>
      <c r="FNN28" s="18"/>
      <c r="FNO28" s="18"/>
      <c r="FNP28" s="18"/>
      <c r="FNQ28" s="18"/>
      <c r="FNR28" s="18"/>
      <c r="FNS28" s="18"/>
      <c r="FNT28" s="18"/>
      <c r="FNU28" s="18"/>
      <c r="FNV28" s="18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18"/>
      <c r="FOS28" s="18"/>
      <c r="FOT28" s="18"/>
      <c r="FOU28" s="18"/>
      <c r="FOV28" s="18"/>
      <c r="FOW28" s="18"/>
      <c r="FOX28" s="18"/>
      <c r="FOY28" s="18"/>
      <c r="FOZ28" s="18"/>
      <c r="FPA28" s="18"/>
      <c r="FPB28" s="18"/>
      <c r="FPC28" s="18"/>
      <c r="FPD28" s="18"/>
      <c r="FPE28" s="18"/>
      <c r="FPF28" s="18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18"/>
      <c r="FQC28" s="18"/>
      <c r="FQD28" s="18"/>
      <c r="FQE28" s="18"/>
      <c r="FQF28" s="18"/>
      <c r="FQG28" s="18"/>
      <c r="FQH28" s="18"/>
      <c r="FQI28" s="18"/>
      <c r="FQJ28" s="18"/>
      <c r="FQK28" s="18"/>
      <c r="FQL28" s="18"/>
      <c r="FQM28" s="18"/>
      <c r="FQN28" s="18"/>
      <c r="FQO28" s="18"/>
      <c r="FQP28" s="18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18"/>
      <c r="FRM28" s="18"/>
      <c r="FRN28" s="18"/>
      <c r="FRO28" s="18"/>
      <c r="FRP28" s="18"/>
    </row>
    <row r="29" spans="1:4540" x14ac:dyDescent="0.25">
      <c r="A29" s="174"/>
      <c r="B29" s="182"/>
      <c r="C29" s="183"/>
      <c r="D29" s="184"/>
      <c r="E29" s="184"/>
      <c r="F29" s="184"/>
      <c r="G29" s="185"/>
      <c r="H29" s="186"/>
      <c r="I29" s="186"/>
      <c r="J29" s="175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spans="1:4540" x14ac:dyDescent="0.25">
      <c r="A30" s="174"/>
      <c r="B30" s="182"/>
      <c r="C30" s="183"/>
      <c r="D30" s="184"/>
      <c r="E30" s="184"/>
      <c r="F30" s="184"/>
      <c r="G30" s="185"/>
      <c r="H30" s="186"/>
      <c r="I30" s="186"/>
      <c r="J30" s="175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</row>
    <row r="31" spans="1:4540" ht="15.75" x14ac:dyDescent="0.25">
      <c r="A31" s="138"/>
      <c r="B31" s="138"/>
      <c r="C31" s="138"/>
      <c r="D31" s="142"/>
      <c r="E31" s="142"/>
      <c r="F31" s="142"/>
      <c r="G31" s="170"/>
      <c r="H31" s="171"/>
      <c r="I31" s="171"/>
      <c r="J31" s="145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4540" ht="15.75" x14ac:dyDescent="0.25">
      <c r="A32" s="190" t="s">
        <v>170</v>
      </c>
      <c r="B32" s="138"/>
      <c r="C32" s="190" t="s">
        <v>56</v>
      </c>
      <c r="D32" s="142"/>
      <c r="E32" s="142"/>
      <c r="F32" s="142"/>
      <c r="G32" s="206" t="s">
        <v>57</v>
      </c>
      <c r="H32" s="206"/>
      <c r="I32" s="206"/>
      <c r="J32" s="207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1:65" ht="15.75" x14ac:dyDescent="0.25">
      <c r="A33" s="139"/>
      <c r="B33" s="139"/>
      <c r="C33" s="139"/>
      <c r="D33" s="139"/>
      <c r="E33" s="139"/>
      <c r="F33" s="139"/>
      <c r="G33" s="139"/>
      <c r="H33" s="139"/>
      <c r="I33" s="139"/>
      <c r="J33" s="173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1:65" x14ac:dyDescent="0.25">
      <c r="A34" s="74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1:65" ht="8.25" customHeight="1" x14ac:dyDescent="0.25">
      <c r="A35" s="17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1:65" x14ac:dyDescent="0.25">
      <c r="A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1:65" x14ac:dyDescent="0.25"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46" spans="1:65" ht="9" customHeight="1" x14ac:dyDescent="0.25"/>
    <row r="48" spans="1:65" x14ac:dyDescent="0.25">
      <c r="C48" s="84" t="s">
        <v>111</v>
      </c>
      <c r="F48" s="14"/>
    </row>
    <row r="49" spans="1:13" x14ac:dyDescent="0.25">
      <c r="B49" s="39"/>
      <c r="C49" s="89"/>
      <c r="D49" s="95" t="s">
        <v>115</v>
      </c>
      <c r="E49" s="39"/>
      <c r="F49" s="39"/>
      <c r="G49" s="86" t="s">
        <v>126</v>
      </c>
      <c r="H49" s="71"/>
      <c r="K49" s="93" t="s">
        <v>114</v>
      </c>
    </row>
    <row r="50" spans="1:13" x14ac:dyDescent="0.25">
      <c r="B50" s="39"/>
      <c r="C50" s="89"/>
      <c r="D50" t="s">
        <v>121</v>
      </c>
      <c r="E50" s="39"/>
      <c r="F50" s="87" t="e">
        <f>SUMIF(#REF!,"T",$F$7:$F$27)</f>
        <v>#REF!</v>
      </c>
      <c r="G50" s="88" t="s">
        <v>127</v>
      </c>
      <c r="H50" s="39"/>
      <c r="I50" s="87" t="e">
        <f>SUMIF(#REF!,"B",$F$7:$F$27)</f>
        <v>#REF!</v>
      </c>
      <c r="K50" s="89"/>
      <c r="L50" s="39"/>
    </row>
    <row r="51" spans="1:13" x14ac:dyDescent="0.25">
      <c r="B51" s="39"/>
      <c r="C51" s="89"/>
      <c r="D51" t="s">
        <v>120</v>
      </c>
      <c r="E51" s="39"/>
      <c r="F51" s="87" t="e">
        <f>SUMIF(#REF!,"C",$F$7:$F$27)</f>
        <v>#REF!</v>
      </c>
      <c r="G51" s="88" t="s">
        <v>128</v>
      </c>
      <c r="H51" s="39"/>
      <c r="I51" s="87" t="e">
        <f>SUMIF(#REF!,"S",$F$7:$F$27)</f>
        <v>#REF!</v>
      </c>
      <c r="K51" s="89"/>
      <c r="L51" s="39"/>
      <c r="M51" s="188"/>
    </row>
    <row r="52" spans="1:13" x14ac:dyDescent="0.25">
      <c r="B52" s="39"/>
      <c r="C52" s="89"/>
      <c r="E52" s="92" t="s">
        <v>125</v>
      </c>
      <c r="F52" s="96" t="e">
        <f>SUBTOTAL(9,F50:F51)</f>
        <v>#REF!</v>
      </c>
      <c r="G52" s="39"/>
      <c r="H52" s="90" t="s">
        <v>130</v>
      </c>
      <c r="I52" s="96" t="e">
        <f>SUBTOTAL(9,I50:I51)</f>
        <v>#REF!</v>
      </c>
      <c r="K52" s="96" t="e">
        <f>F52+I52</f>
        <v>#REF!</v>
      </c>
      <c r="L52" s="87"/>
      <c r="M52" s="188"/>
    </row>
    <row r="53" spans="1:13" x14ac:dyDescent="0.25">
      <c r="B53" s="39"/>
      <c r="C53" s="85"/>
      <c r="G53" s="83"/>
      <c r="H53" s="83"/>
      <c r="I53" s="83"/>
      <c r="K53" s="83"/>
      <c r="L53" s="83"/>
      <c r="M53" s="188"/>
    </row>
    <row r="54" spans="1:13" x14ac:dyDescent="0.25">
      <c r="B54" s="39"/>
      <c r="C54" s="85"/>
      <c r="E54" s="83"/>
      <c r="F54" s="87"/>
      <c r="G54" s="83"/>
      <c r="H54" s="83"/>
      <c r="I54" s="83"/>
      <c r="K54" s="83"/>
      <c r="L54" s="83"/>
      <c r="M54" s="188"/>
    </row>
    <row r="55" spans="1:13" x14ac:dyDescent="0.25">
      <c r="C55" s="85"/>
      <c r="D55" s="70" t="s">
        <v>132</v>
      </c>
      <c r="G55" s="91" t="s">
        <v>118</v>
      </c>
      <c r="H55" s="39"/>
      <c r="I55" s="39"/>
      <c r="K55" s="39"/>
      <c r="L55" s="83"/>
      <c r="M55" s="188"/>
    </row>
    <row r="56" spans="1:13" x14ac:dyDescent="0.25">
      <c r="C56" s="85"/>
      <c r="D56" t="s">
        <v>123</v>
      </c>
      <c r="E56" s="39"/>
      <c r="F56" s="87" t="e">
        <f>SUMIF(#REF!,"PD",$F$7:$F$27)</f>
        <v>#REF!</v>
      </c>
      <c r="G56" s="39" t="s">
        <v>129</v>
      </c>
      <c r="I56" s="87" t="e">
        <f>SUMIF(#REF!,"P",$F$7:$F$27)</f>
        <v>#REF!</v>
      </c>
      <c r="K56" s="87"/>
      <c r="L56" s="83"/>
      <c r="M56" s="188"/>
    </row>
    <row r="57" spans="1:13" x14ac:dyDescent="0.25">
      <c r="C57" s="85"/>
      <c r="D57" s="77" t="s">
        <v>124</v>
      </c>
      <c r="E57" s="83"/>
      <c r="F57" s="87" t="e">
        <f>SUMIF(#REF!,"I",$F$7:$F$27)</f>
        <v>#REF!</v>
      </c>
      <c r="G57" s="39"/>
      <c r="L57" s="83"/>
      <c r="M57" s="188"/>
    </row>
    <row r="58" spans="1:13" x14ac:dyDescent="0.25">
      <c r="C58" s="85"/>
      <c r="D58" s="77"/>
      <c r="E58" s="92" t="s">
        <v>125</v>
      </c>
      <c r="F58" s="96" t="e">
        <f>SUBTOTAL(9,F56:F57)</f>
        <v>#REF!</v>
      </c>
      <c r="G58" s="83"/>
      <c r="H58" s="90" t="s">
        <v>131</v>
      </c>
      <c r="I58" s="96" t="e">
        <f>SUBTOTAL(9,I56)</f>
        <v>#REF!</v>
      </c>
      <c r="K58" s="96" t="e">
        <f>F58+I58</f>
        <v>#REF!</v>
      </c>
      <c r="L58" s="83"/>
      <c r="M58" s="188"/>
    </row>
    <row r="59" spans="1:13" x14ac:dyDescent="0.25">
      <c r="G59" s="39"/>
      <c r="H59" s="39"/>
      <c r="I59" s="39"/>
      <c r="K59" s="94"/>
      <c r="L59" s="83"/>
      <c r="M59" s="188"/>
    </row>
    <row r="60" spans="1:13" s="77" customFormat="1" ht="15.75" thickBot="1" x14ac:dyDescent="0.3">
      <c r="C60" s="68"/>
      <c r="D60"/>
      <c r="E60"/>
      <c r="F60"/>
      <c r="G60"/>
      <c r="H60" s="68"/>
      <c r="K60" s="97" t="e">
        <f>SUBTOTAL(9,K52:K59)</f>
        <v>#REF!</v>
      </c>
      <c r="L60" s="80" t="e">
        <f>K60-F27</f>
        <v>#REF!</v>
      </c>
    </row>
    <row r="61" spans="1:13" ht="15.75" thickTop="1" x14ac:dyDescent="0.25">
      <c r="B61" s="77"/>
      <c r="C61" s="68"/>
      <c r="I61" s="99"/>
      <c r="K61" s="188"/>
      <c r="L61" s="83"/>
      <c r="M61" s="188"/>
    </row>
    <row r="62" spans="1:13" x14ac:dyDescent="0.25">
      <c r="B62" s="77"/>
    </row>
    <row r="63" spans="1:13" x14ac:dyDescent="0.25">
      <c r="A63" s="76" t="s">
        <v>116</v>
      </c>
      <c r="B63" s="77"/>
    </row>
    <row r="64" spans="1:13" x14ac:dyDescent="0.25">
      <c r="A64" s="76"/>
      <c r="B64" s="79"/>
      <c r="D64" s="68"/>
      <c r="E64" s="79"/>
      <c r="I64" s="79"/>
      <c r="J64" s="78"/>
      <c r="K64" s="14"/>
    </row>
    <row r="65" spans="1:11" x14ac:dyDescent="0.25">
      <c r="A65" s="76"/>
      <c r="B65" s="79"/>
      <c r="D65" s="68"/>
      <c r="E65" s="79"/>
      <c r="I65" s="79"/>
      <c r="J65" s="78"/>
      <c r="K65" s="14"/>
    </row>
    <row r="66" spans="1:11" x14ac:dyDescent="0.25">
      <c r="D66" s="68"/>
    </row>
  </sheetData>
  <autoFilter ref="A6:FRP27" xr:uid="{534C5458-BD39-4344-A789-9905CBCFA21C}"/>
  <mergeCells count="4">
    <mergeCell ref="A2:J2"/>
    <mergeCell ref="A3:J3"/>
    <mergeCell ref="A4:J4"/>
    <mergeCell ref="G32:J32"/>
  </mergeCells>
  <printOptions horizontalCentered="1"/>
  <pageMargins left="3.937007874015748E-2" right="0.74803149606299213" top="1.0416666666666667E-3" bottom="0.74803149606299213" header="0.39370078740157483" footer="0.31496062992125984"/>
  <pageSetup scale="10" orientation="landscape" r:id="rId1"/>
  <headerFooter>
    <oddHeader>&amp;R1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CFCA-501D-409F-B47A-74402AC91B8C}">
  <dimension ref="A1:Q116"/>
  <sheetViews>
    <sheetView zoomScaleNormal="100" workbookViewId="0">
      <selection activeCell="N13" sqref="N13"/>
    </sheetView>
  </sheetViews>
  <sheetFormatPr baseColWidth="10" defaultRowHeight="15" x14ac:dyDescent="0.25"/>
  <cols>
    <col min="1" max="1" width="4.42578125" customWidth="1"/>
    <col min="2" max="2" width="14.42578125" customWidth="1"/>
    <col min="3" max="3" width="13.85546875" customWidth="1"/>
    <col min="4" max="4" width="45.85546875" customWidth="1"/>
    <col min="5" max="5" width="10.85546875" bestFit="1" customWidth="1"/>
    <col min="6" max="6" width="9.5703125" customWidth="1"/>
    <col min="7" max="7" width="11.7109375" customWidth="1"/>
    <col min="8" max="8" width="13.85546875" customWidth="1"/>
    <col min="9" max="9" width="10.85546875" style="188" customWidth="1"/>
    <col min="10" max="10" width="9.7109375" style="188" customWidth="1"/>
    <col min="11" max="11" width="12.5703125" customWidth="1"/>
  </cols>
  <sheetData>
    <row r="1" spans="1:17" ht="15.6" customHeight="1" x14ac:dyDescent="0.25">
      <c r="B1" s="72"/>
      <c r="C1" s="72"/>
      <c r="D1" s="209" t="s">
        <v>138</v>
      </c>
      <c r="E1" s="209"/>
      <c r="F1" s="209"/>
      <c r="G1" s="209"/>
      <c r="H1" s="209"/>
      <c r="I1" s="72"/>
      <c r="J1" s="72"/>
      <c r="K1" s="72"/>
      <c r="L1" s="15"/>
      <c r="M1" s="15"/>
    </row>
    <row r="2" spans="1:17" ht="16.5" customHeight="1" x14ac:dyDescent="0.25">
      <c r="B2" s="73"/>
      <c r="C2" s="73"/>
      <c r="D2" s="210" t="s">
        <v>167</v>
      </c>
      <c r="E2" s="210"/>
      <c r="F2" s="210"/>
      <c r="G2" s="210"/>
      <c r="H2" s="210"/>
      <c r="I2" s="73"/>
      <c r="J2" s="73"/>
      <c r="K2" s="73"/>
      <c r="L2" s="15"/>
      <c r="M2" s="15"/>
    </row>
    <row r="3" spans="1:17" ht="15.75" customHeight="1" x14ac:dyDescent="0.25">
      <c r="B3" s="73"/>
      <c r="C3" s="73"/>
      <c r="D3" s="210" t="s">
        <v>168</v>
      </c>
      <c r="E3" s="210"/>
      <c r="F3" s="210"/>
      <c r="G3" s="210"/>
      <c r="H3" s="210"/>
      <c r="I3" s="73"/>
      <c r="J3" s="73"/>
      <c r="K3" s="73"/>
      <c r="L3" s="73"/>
      <c r="M3" s="73"/>
    </row>
    <row r="4" spans="1:17" x14ac:dyDescent="0.25">
      <c r="A4" s="19"/>
      <c r="B4" s="73"/>
      <c r="C4" s="73"/>
      <c r="D4" s="211" t="s">
        <v>159</v>
      </c>
      <c r="E4" s="210"/>
      <c r="F4" s="210"/>
      <c r="G4" s="210"/>
      <c r="H4" s="210"/>
      <c r="I4" s="73"/>
      <c r="J4" s="73"/>
      <c r="K4" s="73"/>
      <c r="L4" s="19"/>
      <c r="M4" s="19"/>
    </row>
    <row r="5" spans="1:17" ht="17.45" customHeight="1" thickBot="1" x14ac:dyDescent="0.3">
      <c r="A5" s="24"/>
      <c r="B5" s="25"/>
      <c r="C5" s="25"/>
      <c r="D5" s="25"/>
      <c r="E5" s="25"/>
      <c r="F5" s="25"/>
      <c r="G5" s="25"/>
      <c r="H5" s="25"/>
      <c r="I5" s="125"/>
      <c r="J5" s="189"/>
      <c r="K5" s="25"/>
      <c r="L5" s="15"/>
      <c r="M5" s="15"/>
    </row>
    <row r="6" spans="1:17" s="114" customFormat="1" ht="30" customHeight="1" thickBot="1" x14ac:dyDescent="0.3">
      <c r="A6" s="108" t="s">
        <v>1</v>
      </c>
      <c r="B6" s="109" t="s">
        <v>2</v>
      </c>
      <c r="C6" s="110" t="s">
        <v>3</v>
      </c>
      <c r="D6" s="111" t="s">
        <v>4</v>
      </c>
      <c r="E6" s="109" t="s">
        <v>5</v>
      </c>
      <c r="F6" s="109" t="s">
        <v>6</v>
      </c>
      <c r="G6" s="112" t="s">
        <v>58</v>
      </c>
      <c r="H6" s="124" t="s">
        <v>7</v>
      </c>
      <c r="I6" s="124" t="s">
        <v>8</v>
      </c>
      <c r="J6" s="124" t="s">
        <v>9</v>
      </c>
      <c r="K6" s="113" t="s">
        <v>10</v>
      </c>
    </row>
    <row r="7" spans="1:17" ht="31.5" customHeight="1" x14ac:dyDescent="0.25">
      <c r="A7" s="105">
        <v>1</v>
      </c>
      <c r="B7" s="106" t="s">
        <v>59</v>
      </c>
      <c r="C7" s="106" t="s">
        <v>20</v>
      </c>
      <c r="D7" s="106" t="s">
        <v>60</v>
      </c>
      <c r="E7" s="107">
        <v>662922.31000000006</v>
      </c>
      <c r="F7" s="107"/>
      <c r="G7" s="107">
        <f>E7-F7</f>
        <v>662922.31000000006</v>
      </c>
      <c r="H7" s="106" t="s">
        <v>17</v>
      </c>
      <c r="I7" s="126">
        <v>41227</v>
      </c>
      <c r="J7" s="126">
        <v>41396</v>
      </c>
      <c r="K7" s="106"/>
      <c r="N7" s="18"/>
      <c r="O7" s="18"/>
      <c r="P7" s="18"/>
      <c r="Q7" s="18"/>
    </row>
    <row r="8" spans="1:17" ht="45.75" customHeight="1" x14ac:dyDescent="0.25">
      <c r="A8" s="8">
        <v>2</v>
      </c>
      <c r="B8" s="9" t="s">
        <v>62</v>
      </c>
      <c r="C8" s="5" t="s">
        <v>12</v>
      </c>
      <c r="D8" s="9" t="s">
        <v>63</v>
      </c>
      <c r="E8" s="7">
        <v>112291.66</v>
      </c>
      <c r="F8" s="7"/>
      <c r="G8" s="7">
        <v>112291.66</v>
      </c>
      <c r="H8" s="5" t="s">
        <v>17</v>
      </c>
      <c r="I8" s="127">
        <v>41016</v>
      </c>
      <c r="J8" s="127">
        <v>40969</v>
      </c>
      <c r="K8" s="5"/>
    </row>
    <row r="9" spans="1:17" ht="45" customHeight="1" x14ac:dyDescent="0.25">
      <c r="A9" s="8">
        <v>3</v>
      </c>
      <c r="B9" s="9" t="s">
        <v>64</v>
      </c>
      <c r="C9" s="9" t="s">
        <v>12</v>
      </c>
      <c r="D9" s="9" t="s">
        <v>65</v>
      </c>
      <c r="E9" s="10">
        <v>132514.04999999999</v>
      </c>
      <c r="F9" s="10"/>
      <c r="G9" s="7">
        <v>0</v>
      </c>
      <c r="H9" s="9" t="s">
        <v>84</v>
      </c>
      <c r="I9" s="128">
        <v>41365</v>
      </c>
      <c r="J9" s="128">
        <v>40952</v>
      </c>
      <c r="K9" s="5"/>
    </row>
    <row r="10" spans="1:17" ht="45" customHeight="1" x14ac:dyDescent="0.25">
      <c r="A10" s="8">
        <v>4</v>
      </c>
      <c r="B10" s="9" t="s">
        <v>66</v>
      </c>
      <c r="C10" s="9" t="s">
        <v>12</v>
      </c>
      <c r="D10" s="9" t="s">
        <v>67</v>
      </c>
      <c r="E10" s="10">
        <v>440361</v>
      </c>
      <c r="F10" s="10"/>
      <c r="G10" s="7">
        <v>0</v>
      </c>
      <c r="H10" s="9" t="s">
        <v>84</v>
      </c>
      <c r="I10" s="128">
        <v>41122</v>
      </c>
      <c r="J10" s="128">
        <v>41192</v>
      </c>
      <c r="K10" s="9"/>
    </row>
    <row r="11" spans="1:17" ht="32.25" customHeight="1" x14ac:dyDescent="0.25">
      <c r="A11" s="8">
        <v>5</v>
      </c>
      <c r="B11" s="9" t="s">
        <v>68</v>
      </c>
      <c r="C11" s="9" t="s">
        <v>12</v>
      </c>
      <c r="D11" s="9" t="s">
        <v>69</v>
      </c>
      <c r="E11" s="10">
        <v>449297.42</v>
      </c>
      <c r="F11" s="10"/>
      <c r="G11" s="7">
        <v>0</v>
      </c>
      <c r="H11" s="9" t="s">
        <v>79</v>
      </c>
      <c r="I11" s="128">
        <v>41122</v>
      </c>
      <c r="J11" s="128">
        <v>41183</v>
      </c>
      <c r="K11" s="9"/>
    </row>
    <row r="12" spans="1:17" ht="36" customHeight="1" x14ac:dyDescent="0.25">
      <c r="A12" s="8">
        <v>6</v>
      </c>
      <c r="B12" s="9" t="s">
        <v>70</v>
      </c>
      <c r="C12" s="9" t="s">
        <v>12</v>
      </c>
      <c r="D12" s="9" t="s">
        <v>71</v>
      </c>
      <c r="E12" s="10">
        <v>246923.68</v>
      </c>
      <c r="F12" s="10"/>
      <c r="G12" s="7">
        <f>E12-F12</f>
        <v>246923.68</v>
      </c>
      <c r="H12" s="9" t="s">
        <v>17</v>
      </c>
      <c r="I12" s="128">
        <v>41091</v>
      </c>
      <c r="J12" s="128">
        <v>41214</v>
      </c>
      <c r="K12" s="9"/>
    </row>
    <row r="13" spans="1:17" ht="54.75" customHeight="1" x14ac:dyDescent="0.25">
      <c r="A13" s="8">
        <v>8</v>
      </c>
      <c r="B13" s="9" t="s">
        <v>72</v>
      </c>
      <c r="C13" s="9" t="s">
        <v>54</v>
      </c>
      <c r="D13" s="9" t="s">
        <v>73</v>
      </c>
      <c r="E13" s="10">
        <v>513170.3</v>
      </c>
      <c r="F13" s="10"/>
      <c r="G13" s="7">
        <v>0</v>
      </c>
      <c r="H13" s="9" t="s">
        <v>79</v>
      </c>
      <c r="I13" s="128">
        <v>41122</v>
      </c>
      <c r="J13" s="128">
        <v>41183</v>
      </c>
      <c r="K13" s="9"/>
    </row>
    <row r="14" spans="1:17" s="123" customFormat="1" ht="32.25" customHeight="1" x14ac:dyDescent="0.2">
      <c r="A14" s="8">
        <v>13</v>
      </c>
      <c r="B14" s="9" t="s">
        <v>74</v>
      </c>
      <c r="C14" s="9" t="s">
        <v>75</v>
      </c>
      <c r="D14" s="193" t="s">
        <v>76</v>
      </c>
      <c r="E14" s="194">
        <v>273000</v>
      </c>
      <c r="F14" s="194"/>
      <c r="G14" s="194">
        <v>273000</v>
      </c>
      <c r="H14" s="193" t="s">
        <v>79</v>
      </c>
      <c r="I14" s="127">
        <v>41000</v>
      </c>
      <c r="J14" s="127">
        <v>41091</v>
      </c>
      <c r="K14" s="193"/>
    </row>
    <row r="15" spans="1:17" ht="34.5" customHeight="1" x14ac:dyDescent="0.25">
      <c r="A15" s="6"/>
      <c r="B15" s="11"/>
      <c r="C15" s="11"/>
      <c r="D15" s="11" t="s">
        <v>55</v>
      </c>
      <c r="E15" s="12">
        <f>SUM(E7:E14)</f>
        <v>2830480.42</v>
      </c>
      <c r="F15" s="12"/>
      <c r="G15" s="12">
        <f>SUM(G7:G14)</f>
        <v>1295137.6500000001</v>
      </c>
      <c r="H15" s="11"/>
      <c r="I15" s="6"/>
      <c r="J15" s="131"/>
      <c r="K15" s="61"/>
    </row>
    <row r="16" spans="1:17" ht="40.5" customHeight="1" x14ac:dyDescent="0.25">
      <c r="A16" s="188"/>
      <c r="E16" s="26"/>
      <c r="F16" s="26"/>
      <c r="G16" s="26"/>
    </row>
    <row r="17" spans="1:11" ht="23.25" customHeight="1" x14ac:dyDescent="0.25">
      <c r="A17" s="188"/>
      <c r="E17" s="26"/>
      <c r="F17" s="26"/>
      <c r="G17" s="26"/>
    </row>
    <row r="18" spans="1:11" ht="30.75" customHeight="1" x14ac:dyDescent="0.25">
      <c r="A18" s="212" t="s">
        <v>142</v>
      </c>
      <c r="B18" s="212"/>
      <c r="C18" s="212"/>
      <c r="D18" s="213" t="s">
        <v>141</v>
      </c>
      <c r="E18" s="213"/>
      <c r="F18" s="213"/>
      <c r="G18" s="14"/>
      <c r="H18" s="39" t="s">
        <v>143</v>
      </c>
      <c r="I18" s="89"/>
      <c r="J18" s="89"/>
      <c r="K18" s="39"/>
    </row>
    <row r="19" spans="1:11" ht="33.75" customHeight="1" x14ac:dyDescent="0.25">
      <c r="A19" s="208" t="s">
        <v>77</v>
      </c>
      <c r="B19" s="208"/>
      <c r="C19" s="208"/>
      <c r="E19" s="187" t="s">
        <v>140</v>
      </c>
      <c r="H19" s="208" t="s">
        <v>57</v>
      </c>
      <c r="I19" s="208"/>
      <c r="J19" s="208"/>
      <c r="K19" s="208"/>
    </row>
    <row r="20" spans="1:11" ht="21" customHeight="1" x14ac:dyDescent="0.25">
      <c r="A20" s="20"/>
      <c r="B20" s="20"/>
    </row>
    <row r="21" spans="1:11" ht="23.25" customHeight="1" x14ac:dyDescent="0.25"/>
    <row r="22" spans="1:11" ht="22.5" customHeight="1" x14ac:dyDescent="0.25"/>
    <row r="23" spans="1:11" ht="29.25" customHeight="1" x14ac:dyDescent="0.25"/>
    <row r="24" spans="1:11" ht="24" customHeight="1" x14ac:dyDescent="0.25"/>
    <row r="25" spans="1:11" ht="27" customHeight="1" x14ac:dyDescent="0.25"/>
    <row r="26" spans="1:11" ht="21.75" customHeight="1" x14ac:dyDescent="0.25"/>
    <row r="27" spans="1:11" ht="20.25" customHeight="1" x14ac:dyDescent="0.25"/>
    <row r="28" spans="1:11" ht="31.5" customHeight="1" x14ac:dyDescent="0.25">
      <c r="A28" s="39"/>
      <c r="B28" s="39"/>
      <c r="C28" s="39"/>
      <c r="D28" s="39"/>
      <c r="E28" s="39"/>
      <c r="F28" s="39"/>
      <c r="G28" s="39"/>
    </row>
    <row r="29" spans="1:11" ht="21" customHeight="1" x14ac:dyDescent="0.25">
      <c r="A29" s="39"/>
      <c r="B29" s="39"/>
      <c r="C29" s="39"/>
      <c r="D29" s="39"/>
      <c r="E29" s="39"/>
      <c r="F29" s="39"/>
      <c r="G29" s="39"/>
    </row>
    <row r="30" spans="1:11" ht="28.5" customHeight="1" x14ac:dyDescent="0.25">
      <c r="A30" s="40"/>
      <c r="B30" s="41"/>
      <c r="C30" s="42"/>
      <c r="D30" s="43"/>
      <c r="E30" s="44"/>
      <c r="F30" s="40"/>
      <c r="G30" s="39"/>
    </row>
    <row r="31" spans="1:11" ht="33" customHeight="1" x14ac:dyDescent="0.25">
      <c r="A31" s="40"/>
      <c r="B31" s="41"/>
      <c r="C31" s="42"/>
      <c r="D31" s="43"/>
      <c r="E31" s="45"/>
      <c r="F31" s="40"/>
      <c r="G31" s="39"/>
    </row>
    <row r="32" spans="1:11" ht="29.25" customHeight="1" x14ac:dyDescent="0.25">
      <c r="A32" s="40"/>
      <c r="B32" s="41"/>
      <c r="C32" s="42"/>
      <c r="D32" s="43"/>
      <c r="E32" s="46"/>
      <c r="F32" s="40"/>
      <c r="G32" s="39"/>
    </row>
    <row r="33" spans="1:7" ht="31.5" customHeight="1" x14ac:dyDescent="0.25">
      <c r="A33" s="40"/>
      <c r="B33" s="41"/>
      <c r="C33" s="42"/>
      <c r="D33" s="43"/>
      <c r="E33" s="46"/>
      <c r="F33" s="40"/>
      <c r="G33" s="39"/>
    </row>
    <row r="34" spans="1:7" ht="28.5" customHeight="1" x14ac:dyDescent="0.25">
      <c r="A34" s="40"/>
      <c r="B34" s="41"/>
      <c r="C34" s="42"/>
      <c r="D34" s="43"/>
      <c r="E34" s="46"/>
      <c r="F34" s="40"/>
      <c r="G34" s="39"/>
    </row>
    <row r="35" spans="1:7" ht="28.5" customHeight="1" x14ac:dyDescent="0.25">
      <c r="A35" s="40"/>
      <c r="B35" s="41"/>
      <c r="C35" s="42"/>
      <c r="D35" s="43"/>
      <c r="E35" s="46"/>
      <c r="F35" s="47"/>
      <c r="G35" s="39"/>
    </row>
    <row r="36" spans="1:7" ht="29.25" customHeight="1" x14ac:dyDescent="0.25">
      <c r="A36" s="40"/>
      <c r="B36" s="41"/>
      <c r="C36" s="42"/>
      <c r="D36" s="43"/>
      <c r="E36" s="46"/>
      <c r="F36" s="47"/>
      <c r="G36" s="39"/>
    </row>
    <row r="37" spans="1:7" ht="33" customHeight="1" x14ac:dyDescent="0.25">
      <c r="A37" s="40"/>
      <c r="B37" s="48"/>
      <c r="C37" s="49"/>
      <c r="D37" s="42"/>
      <c r="E37" s="50"/>
      <c r="F37" s="40"/>
      <c r="G37" s="51"/>
    </row>
    <row r="38" spans="1:7" ht="45" customHeight="1" x14ac:dyDescent="0.25">
      <c r="A38" s="40"/>
      <c r="B38" s="41"/>
      <c r="C38" s="49"/>
      <c r="D38" s="43"/>
      <c r="E38" s="52"/>
      <c r="F38" s="53"/>
      <c r="G38" s="39"/>
    </row>
    <row r="39" spans="1:7" ht="45" customHeight="1" x14ac:dyDescent="0.25">
      <c r="A39" s="40"/>
      <c r="B39" s="41"/>
      <c r="C39" s="49"/>
      <c r="D39" s="43"/>
      <c r="E39" s="52"/>
      <c r="F39" s="53"/>
      <c r="G39" s="39"/>
    </row>
    <row r="40" spans="1:7" ht="45" customHeight="1" x14ac:dyDescent="0.25">
      <c r="A40" s="40"/>
      <c r="B40" s="41"/>
      <c r="C40" s="49"/>
      <c r="D40" s="43"/>
      <c r="E40" s="52"/>
      <c r="F40" s="53"/>
      <c r="G40" s="39"/>
    </row>
    <row r="41" spans="1:7" ht="55.5" customHeight="1" x14ac:dyDescent="0.25">
      <c r="A41" s="40"/>
      <c r="B41" s="41"/>
      <c r="C41" s="54"/>
      <c r="D41" s="43"/>
      <c r="E41" s="52"/>
      <c r="F41" s="55"/>
      <c r="G41" s="39"/>
    </row>
    <row r="42" spans="1:7" ht="41.25" customHeight="1" x14ac:dyDescent="0.25">
      <c r="A42" s="40"/>
      <c r="B42" s="41"/>
      <c r="C42" s="49"/>
      <c r="D42" s="43"/>
      <c r="E42" s="52"/>
      <c r="F42" s="55"/>
      <c r="G42" s="39"/>
    </row>
    <row r="43" spans="1:7" ht="33" customHeight="1" x14ac:dyDescent="0.25">
      <c r="A43" s="40"/>
      <c r="B43" s="41"/>
      <c r="C43" s="49"/>
      <c r="D43" s="43"/>
      <c r="E43" s="52"/>
      <c r="F43" s="55"/>
      <c r="G43" s="39"/>
    </row>
    <row r="44" spans="1:7" ht="39" customHeight="1" x14ac:dyDescent="0.25">
      <c r="A44" s="40"/>
      <c r="B44" s="41"/>
      <c r="C44" s="49"/>
      <c r="D44" s="43"/>
      <c r="E44" s="52"/>
      <c r="F44" s="55"/>
      <c r="G44" s="39"/>
    </row>
    <row r="45" spans="1:7" ht="26.25" customHeight="1" x14ac:dyDescent="0.25">
      <c r="A45" s="40"/>
      <c r="B45" s="41"/>
      <c r="C45" s="49"/>
      <c r="D45" s="43"/>
      <c r="E45" s="52"/>
      <c r="F45" s="55"/>
      <c r="G45" s="39"/>
    </row>
    <row r="46" spans="1:7" ht="49.5" customHeight="1" x14ac:dyDescent="0.25">
      <c r="A46" s="40"/>
      <c r="B46" s="41"/>
      <c r="C46" s="49"/>
      <c r="D46" s="43"/>
      <c r="E46" s="52"/>
      <c r="F46" s="55"/>
      <c r="G46" s="39"/>
    </row>
    <row r="47" spans="1:7" ht="36.75" customHeight="1" x14ac:dyDescent="0.25">
      <c r="A47" s="40"/>
      <c r="B47" s="41"/>
      <c r="C47" s="49"/>
      <c r="D47" s="43"/>
      <c r="E47" s="52"/>
      <c r="F47" s="55"/>
      <c r="G47" s="39"/>
    </row>
    <row r="48" spans="1:7" ht="58.5" customHeight="1" x14ac:dyDescent="0.25">
      <c r="A48" s="40"/>
      <c r="B48" s="41"/>
      <c r="C48" s="49"/>
      <c r="D48" s="43"/>
      <c r="E48" s="52"/>
      <c r="F48" s="55"/>
      <c r="G48" s="39"/>
    </row>
    <row r="49" spans="1:7" ht="27" customHeight="1" x14ac:dyDescent="0.25">
      <c r="A49" s="53"/>
      <c r="B49" s="53"/>
      <c r="C49" s="53"/>
      <c r="D49" s="56"/>
      <c r="E49" s="57"/>
      <c r="F49" s="53"/>
      <c r="G49" s="39"/>
    </row>
    <row r="50" spans="1:7" x14ac:dyDescent="0.25">
      <c r="A50" s="53"/>
      <c r="B50" s="53"/>
      <c r="C50" s="53"/>
      <c r="D50" s="56"/>
      <c r="E50" s="57"/>
      <c r="F50" s="53"/>
      <c r="G50" s="39"/>
    </row>
    <row r="51" spans="1:7" x14ac:dyDescent="0.25">
      <c r="A51" s="53"/>
      <c r="B51" s="53"/>
      <c r="C51" s="53"/>
      <c r="D51" s="56"/>
      <c r="E51" s="57"/>
      <c r="F51" s="53"/>
      <c r="G51" s="39"/>
    </row>
    <row r="52" spans="1:7" x14ac:dyDescent="0.25">
      <c r="A52" s="53"/>
      <c r="B52" s="53"/>
      <c r="C52" s="53"/>
      <c r="D52" s="56"/>
      <c r="E52" s="57"/>
      <c r="F52" s="53"/>
      <c r="G52" s="39"/>
    </row>
    <row r="53" spans="1:7" x14ac:dyDescent="0.25">
      <c r="A53" s="53"/>
      <c r="B53" s="53"/>
      <c r="C53" s="53"/>
      <c r="D53" s="56"/>
      <c r="E53" s="57"/>
      <c r="F53" s="53"/>
      <c r="G53" s="39"/>
    </row>
    <row r="54" spans="1:7" x14ac:dyDescent="0.25">
      <c r="A54" s="53"/>
      <c r="B54" s="53"/>
      <c r="C54" s="53"/>
      <c r="D54" s="56"/>
      <c r="E54" s="57"/>
      <c r="F54" s="53"/>
      <c r="G54" s="39"/>
    </row>
    <row r="55" spans="1:7" x14ac:dyDescent="0.25">
      <c r="A55" s="58"/>
      <c r="B55" s="58"/>
      <c r="C55" s="53"/>
      <c r="D55" s="58"/>
      <c r="E55" s="59"/>
      <c r="F55" s="58"/>
      <c r="G55" s="39"/>
    </row>
    <row r="56" spans="1:7" x14ac:dyDescent="0.25">
      <c r="A56" s="60"/>
      <c r="B56" s="60"/>
      <c r="C56" s="39"/>
      <c r="D56" s="39"/>
      <c r="E56" s="39"/>
      <c r="F56" s="39"/>
      <c r="G56" s="39"/>
    </row>
    <row r="57" spans="1:7" x14ac:dyDescent="0.25">
      <c r="A57" s="39"/>
      <c r="B57" s="39"/>
      <c r="C57" s="39"/>
      <c r="D57" s="39"/>
      <c r="E57" s="39"/>
      <c r="F57" s="39"/>
      <c r="G57" s="39"/>
    </row>
    <row r="58" spans="1:7" x14ac:dyDescent="0.25">
      <c r="A58" s="39"/>
      <c r="B58" s="39"/>
      <c r="C58" s="39"/>
      <c r="D58" s="39"/>
      <c r="E58" s="39"/>
      <c r="F58" s="39"/>
      <c r="G58" s="39"/>
    </row>
    <row r="59" spans="1:7" x14ac:dyDescent="0.25">
      <c r="A59" s="39"/>
      <c r="B59" s="39"/>
      <c r="C59" s="39"/>
      <c r="D59" s="39"/>
      <c r="E59" s="39"/>
      <c r="F59" s="39"/>
      <c r="G59" s="39"/>
    </row>
    <row r="60" spans="1:7" x14ac:dyDescent="0.25">
      <c r="A60" s="39"/>
      <c r="B60" s="39"/>
      <c r="C60" s="39"/>
      <c r="D60" s="39"/>
      <c r="E60" s="39"/>
      <c r="F60" s="39"/>
      <c r="G60" s="39"/>
    </row>
    <row r="61" spans="1:7" x14ac:dyDescent="0.25">
      <c r="A61" s="39"/>
      <c r="B61" s="39"/>
      <c r="C61" s="39"/>
      <c r="D61" s="39"/>
      <c r="E61" s="39"/>
      <c r="F61" s="39"/>
      <c r="G61" s="39"/>
    </row>
    <row r="62" spans="1:7" x14ac:dyDescent="0.25">
      <c r="A62" s="39"/>
      <c r="B62" s="39"/>
      <c r="C62" s="39"/>
      <c r="D62" s="39"/>
      <c r="E62" s="39"/>
      <c r="F62" s="39"/>
      <c r="G62" s="39"/>
    </row>
    <row r="63" spans="1:7" x14ac:dyDescent="0.25">
      <c r="A63" s="39"/>
      <c r="B63" s="39"/>
      <c r="C63" s="39"/>
      <c r="D63" s="39"/>
      <c r="E63" s="39"/>
      <c r="F63" s="39"/>
      <c r="G63" s="39"/>
    </row>
    <row r="64" spans="1:7" x14ac:dyDescent="0.25">
      <c r="A64" s="39"/>
      <c r="B64" s="39"/>
      <c r="C64" s="39"/>
      <c r="D64" s="39"/>
      <c r="E64" s="39"/>
      <c r="F64" s="39"/>
      <c r="G64" s="39"/>
    </row>
    <row r="65" spans="1:7" x14ac:dyDescent="0.25">
      <c r="A65" s="39"/>
      <c r="B65" s="39"/>
      <c r="C65" s="39"/>
      <c r="D65" s="39"/>
      <c r="E65" s="39"/>
      <c r="F65" s="39"/>
      <c r="G65" s="39"/>
    </row>
    <row r="66" spans="1:7" x14ac:dyDescent="0.25">
      <c r="A66" s="39"/>
      <c r="B66" s="39"/>
      <c r="C66" s="39"/>
      <c r="D66" s="39"/>
      <c r="E66" s="39"/>
      <c r="F66" s="39"/>
      <c r="G66" s="39"/>
    </row>
    <row r="67" spans="1:7" x14ac:dyDescent="0.25">
      <c r="A67" s="39"/>
      <c r="B67" s="39"/>
      <c r="C67" s="39"/>
      <c r="D67" s="39"/>
      <c r="E67" s="39"/>
      <c r="F67" s="39"/>
      <c r="G67" s="39"/>
    </row>
    <row r="68" spans="1:7" x14ac:dyDescent="0.25">
      <c r="A68" s="39"/>
      <c r="B68" s="39"/>
      <c r="C68" s="39"/>
      <c r="D68" s="39"/>
      <c r="E68" s="39"/>
      <c r="F68" s="39"/>
      <c r="G68" s="39"/>
    </row>
    <row r="69" spans="1:7" x14ac:dyDescent="0.25">
      <c r="A69" s="39"/>
      <c r="B69" s="39"/>
      <c r="C69" s="39"/>
      <c r="D69" s="39"/>
      <c r="E69" s="39"/>
      <c r="F69" s="39"/>
      <c r="G69" s="39"/>
    </row>
    <row r="70" spans="1:7" x14ac:dyDescent="0.25">
      <c r="A70" s="39"/>
      <c r="B70" s="39"/>
      <c r="C70" s="39"/>
      <c r="D70" s="39"/>
      <c r="E70" s="39"/>
      <c r="F70" s="39"/>
      <c r="G70" s="39"/>
    </row>
    <row r="71" spans="1:7" x14ac:dyDescent="0.25">
      <c r="A71" s="39"/>
      <c r="B71" s="39"/>
      <c r="C71" s="39"/>
      <c r="D71" s="39"/>
      <c r="E71" s="39"/>
      <c r="F71" s="39"/>
      <c r="G71" s="39"/>
    </row>
    <row r="72" spans="1:7" x14ac:dyDescent="0.25">
      <c r="A72" s="39"/>
      <c r="B72" s="39"/>
      <c r="C72" s="39"/>
      <c r="D72" s="39"/>
      <c r="E72" s="39"/>
      <c r="F72" s="39"/>
      <c r="G72" s="39"/>
    </row>
    <row r="73" spans="1:7" x14ac:dyDescent="0.25">
      <c r="A73" s="39"/>
      <c r="B73" s="39"/>
      <c r="C73" s="39"/>
      <c r="D73" s="39"/>
      <c r="E73" s="39"/>
      <c r="F73" s="39"/>
      <c r="G73" s="39"/>
    </row>
    <row r="74" spans="1:7" x14ac:dyDescent="0.25">
      <c r="A74" s="39"/>
      <c r="B74" s="39"/>
      <c r="C74" s="39"/>
      <c r="D74" s="39"/>
      <c r="E74" s="39"/>
      <c r="F74" s="39"/>
      <c r="G74" s="39"/>
    </row>
    <row r="75" spans="1:7" x14ac:dyDescent="0.25">
      <c r="A75" s="39"/>
      <c r="B75" s="39"/>
      <c r="C75" s="39"/>
      <c r="D75" s="39"/>
      <c r="E75" s="39"/>
      <c r="F75" s="39"/>
      <c r="G75" s="39"/>
    </row>
    <row r="76" spans="1:7" x14ac:dyDescent="0.25">
      <c r="A76" s="39"/>
      <c r="B76" s="39"/>
      <c r="C76" s="39"/>
      <c r="D76" s="39"/>
      <c r="E76" s="39"/>
      <c r="F76" s="39"/>
      <c r="G76" s="39"/>
    </row>
    <row r="77" spans="1:7" x14ac:dyDescent="0.25">
      <c r="A77" s="39"/>
      <c r="B77" s="39"/>
      <c r="C77" s="39"/>
      <c r="D77" s="39"/>
      <c r="E77" s="39"/>
      <c r="F77" s="39"/>
      <c r="G77" s="39"/>
    </row>
    <row r="78" spans="1:7" x14ac:dyDescent="0.25">
      <c r="A78" s="39"/>
      <c r="B78" s="39"/>
      <c r="C78" s="39"/>
      <c r="D78" s="39"/>
      <c r="E78" s="39"/>
      <c r="F78" s="39"/>
      <c r="G78" s="39"/>
    </row>
    <row r="79" spans="1:7" x14ac:dyDescent="0.25">
      <c r="A79" s="39"/>
      <c r="B79" s="39"/>
      <c r="C79" s="39"/>
      <c r="D79" s="39"/>
      <c r="E79" s="39"/>
      <c r="F79" s="39"/>
      <c r="G79" s="39"/>
    </row>
    <row r="80" spans="1:7" x14ac:dyDescent="0.25">
      <c r="A80" s="39"/>
      <c r="B80" s="39"/>
      <c r="C80" s="39"/>
      <c r="D80" s="39"/>
      <c r="E80" s="39"/>
      <c r="F80" s="39"/>
      <c r="G80" s="39"/>
    </row>
    <row r="81" spans="1:7" x14ac:dyDescent="0.25">
      <c r="A81" s="39"/>
      <c r="B81" s="39"/>
      <c r="C81" s="39"/>
      <c r="D81" s="39"/>
      <c r="E81" s="39"/>
      <c r="F81" s="39"/>
      <c r="G81" s="39"/>
    </row>
    <row r="82" spans="1:7" x14ac:dyDescent="0.25">
      <c r="A82" s="39"/>
      <c r="B82" s="39"/>
      <c r="C82" s="39"/>
      <c r="D82" s="39"/>
      <c r="E82" s="39"/>
      <c r="F82" s="39"/>
      <c r="G82" s="39"/>
    </row>
    <row r="83" spans="1:7" x14ac:dyDescent="0.25">
      <c r="A83" s="39"/>
      <c r="B83" s="39"/>
      <c r="C83" s="39"/>
      <c r="D83" s="39"/>
      <c r="E83" s="39"/>
      <c r="F83" s="39"/>
      <c r="G83" s="39"/>
    </row>
    <row r="84" spans="1:7" x14ac:dyDescent="0.25">
      <c r="A84" s="39"/>
      <c r="B84" s="39"/>
      <c r="C84" s="39"/>
      <c r="D84" s="39"/>
      <c r="E84" s="39"/>
      <c r="F84" s="39"/>
      <c r="G84" s="39"/>
    </row>
    <row r="85" spans="1:7" x14ac:dyDescent="0.25">
      <c r="A85" s="39"/>
      <c r="B85" s="39"/>
      <c r="C85" s="39"/>
      <c r="D85" s="39"/>
      <c r="E85" s="39"/>
      <c r="F85" s="39"/>
      <c r="G85" s="39"/>
    </row>
    <row r="86" spans="1:7" x14ac:dyDescent="0.25">
      <c r="A86" s="39"/>
      <c r="B86" s="39"/>
      <c r="C86" s="39"/>
      <c r="D86" s="39"/>
      <c r="E86" s="39"/>
      <c r="F86" s="39"/>
      <c r="G86" s="39"/>
    </row>
    <row r="87" spans="1:7" x14ac:dyDescent="0.25">
      <c r="A87" s="39"/>
      <c r="B87" s="39"/>
      <c r="C87" s="39"/>
      <c r="D87" s="39"/>
      <c r="E87" s="39"/>
      <c r="F87" s="39"/>
      <c r="G87" s="39"/>
    </row>
    <row r="88" spans="1:7" x14ac:dyDescent="0.25">
      <c r="A88" s="39"/>
      <c r="B88" s="39"/>
      <c r="C88" s="39"/>
      <c r="D88" s="39"/>
      <c r="E88" s="39"/>
      <c r="F88" s="39"/>
      <c r="G88" s="39"/>
    </row>
    <row r="89" spans="1:7" x14ac:dyDescent="0.25">
      <c r="A89" s="39"/>
      <c r="B89" s="39"/>
      <c r="C89" s="39"/>
      <c r="D89" s="39"/>
      <c r="E89" s="39"/>
      <c r="F89" s="39"/>
      <c r="G89" s="39"/>
    </row>
    <row r="90" spans="1:7" x14ac:dyDescent="0.25">
      <c r="A90" s="39"/>
      <c r="B90" s="39"/>
      <c r="C90" s="39"/>
      <c r="D90" s="39"/>
      <c r="E90" s="39"/>
      <c r="F90" s="39"/>
      <c r="G90" s="39"/>
    </row>
    <row r="91" spans="1:7" x14ac:dyDescent="0.25">
      <c r="A91" s="39"/>
      <c r="B91" s="39"/>
      <c r="C91" s="39"/>
      <c r="D91" s="39"/>
      <c r="E91" s="39"/>
      <c r="F91" s="39"/>
      <c r="G91" s="39"/>
    </row>
    <row r="92" spans="1:7" x14ac:dyDescent="0.25">
      <c r="A92" s="39"/>
      <c r="B92" s="39"/>
      <c r="C92" s="39"/>
      <c r="D92" s="39"/>
      <c r="E92" s="39"/>
      <c r="F92" s="39"/>
      <c r="G92" s="39"/>
    </row>
    <row r="93" spans="1:7" x14ac:dyDescent="0.25">
      <c r="A93" s="39"/>
      <c r="B93" s="39"/>
      <c r="C93" s="39"/>
      <c r="D93" s="39"/>
      <c r="E93" s="39"/>
      <c r="F93" s="39"/>
      <c r="G93" s="39"/>
    </row>
    <row r="94" spans="1:7" x14ac:dyDescent="0.25">
      <c r="A94" s="39"/>
      <c r="B94" s="39"/>
      <c r="C94" s="39"/>
      <c r="D94" s="39"/>
      <c r="E94" s="39"/>
      <c r="F94" s="39"/>
      <c r="G94" s="39"/>
    </row>
    <row r="95" spans="1:7" x14ac:dyDescent="0.25">
      <c r="A95" s="39"/>
      <c r="B95" s="39"/>
      <c r="C95" s="39"/>
      <c r="D95" s="39"/>
      <c r="E95" s="39"/>
      <c r="F95" s="39"/>
      <c r="G95" s="39"/>
    </row>
    <row r="96" spans="1:7" x14ac:dyDescent="0.25">
      <c r="A96" s="39"/>
      <c r="B96" s="39"/>
      <c r="C96" s="39"/>
      <c r="D96" s="39"/>
      <c r="E96" s="39"/>
      <c r="F96" s="39"/>
      <c r="G96" s="39"/>
    </row>
    <row r="97" spans="1:7" x14ac:dyDescent="0.25">
      <c r="A97" s="39"/>
      <c r="B97" s="39"/>
      <c r="C97" s="39"/>
      <c r="D97" s="39"/>
      <c r="E97" s="39"/>
      <c r="F97" s="39"/>
      <c r="G97" s="39"/>
    </row>
    <row r="98" spans="1:7" x14ac:dyDescent="0.25">
      <c r="A98" s="39"/>
      <c r="B98" s="39"/>
      <c r="C98" s="39"/>
      <c r="D98" s="39"/>
      <c r="E98" s="39"/>
      <c r="F98" s="39"/>
      <c r="G98" s="39"/>
    </row>
    <row r="99" spans="1:7" x14ac:dyDescent="0.25">
      <c r="A99" s="39"/>
      <c r="B99" s="39"/>
      <c r="C99" s="39"/>
      <c r="D99" s="39"/>
      <c r="E99" s="39"/>
      <c r="F99" s="39"/>
      <c r="G99" s="39"/>
    </row>
    <row r="100" spans="1:7" x14ac:dyDescent="0.25">
      <c r="A100" s="39"/>
      <c r="B100" s="39"/>
      <c r="C100" s="39"/>
      <c r="D100" s="39"/>
      <c r="E100" s="39"/>
      <c r="F100" s="39"/>
      <c r="G100" s="39"/>
    </row>
    <row r="101" spans="1:7" x14ac:dyDescent="0.25">
      <c r="A101" s="39"/>
      <c r="B101" s="39"/>
      <c r="C101" s="39"/>
      <c r="D101" s="39"/>
      <c r="E101" s="39"/>
      <c r="F101" s="39"/>
      <c r="G101" s="39"/>
    </row>
    <row r="102" spans="1:7" x14ac:dyDescent="0.25">
      <c r="A102" s="39"/>
      <c r="B102" s="39"/>
      <c r="C102" s="39"/>
      <c r="D102" s="39"/>
      <c r="E102" s="39"/>
      <c r="F102" s="39"/>
      <c r="G102" s="39"/>
    </row>
    <row r="103" spans="1:7" x14ac:dyDescent="0.25">
      <c r="A103" s="39"/>
      <c r="B103" s="39"/>
      <c r="C103" s="39"/>
      <c r="D103" s="39"/>
      <c r="E103" s="39"/>
      <c r="F103" s="39"/>
      <c r="G103" s="39"/>
    </row>
    <row r="104" spans="1:7" x14ac:dyDescent="0.25">
      <c r="A104" s="39"/>
      <c r="B104" s="39"/>
      <c r="C104" s="39"/>
      <c r="D104" s="39"/>
      <c r="E104" s="39"/>
      <c r="F104" s="39"/>
      <c r="G104" s="39"/>
    </row>
    <row r="105" spans="1:7" x14ac:dyDescent="0.25">
      <c r="A105" s="39"/>
      <c r="B105" s="39"/>
      <c r="C105" s="39"/>
      <c r="D105" s="39"/>
      <c r="E105" s="39"/>
      <c r="F105" s="39"/>
      <c r="G105" s="39"/>
    </row>
    <row r="106" spans="1:7" x14ac:dyDescent="0.25">
      <c r="A106" s="39"/>
      <c r="B106" s="39"/>
      <c r="C106" s="39"/>
      <c r="D106" s="39"/>
      <c r="E106" s="39"/>
      <c r="F106" s="39"/>
      <c r="G106" s="39"/>
    </row>
    <row r="107" spans="1:7" x14ac:dyDescent="0.25">
      <c r="A107" s="39"/>
      <c r="B107" s="39"/>
      <c r="C107" s="39"/>
      <c r="D107" s="39"/>
      <c r="E107" s="39"/>
      <c r="F107" s="39"/>
      <c r="G107" s="39"/>
    </row>
    <row r="108" spans="1:7" x14ac:dyDescent="0.25">
      <c r="A108" s="39"/>
      <c r="B108" s="39"/>
      <c r="C108" s="39"/>
      <c r="D108" s="39"/>
      <c r="E108" s="39"/>
      <c r="F108" s="39"/>
      <c r="G108" s="39"/>
    </row>
    <row r="109" spans="1:7" x14ac:dyDescent="0.25">
      <c r="A109" s="39"/>
      <c r="B109" s="39"/>
      <c r="C109" s="39"/>
      <c r="D109" s="39"/>
      <c r="E109" s="39"/>
      <c r="F109" s="39"/>
      <c r="G109" s="39"/>
    </row>
    <row r="110" spans="1:7" x14ac:dyDescent="0.25">
      <c r="A110" s="39"/>
      <c r="B110" s="39"/>
      <c r="C110" s="39"/>
      <c r="D110" s="39"/>
      <c r="E110" s="39"/>
      <c r="F110" s="39"/>
      <c r="G110" s="39"/>
    </row>
    <row r="111" spans="1:7" x14ac:dyDescent="0.25">
      <c r="A111" s="39"/>
      <c r="B111" s="39"/>
      <c r="C111" s="39"/>
      <c r="D111" s="39"/>
      <c r="E111" s="39"/>
      <c r="F111" s="39"/>
      <c r="G111" s="39"/>
    </row>
    <row r="112" spans="1:7" x14ac:dyDescent="0.25">
      <c r="A112" s="39"/>
      <c r="B112" s="39"/>
      <c r="C112" s="39"/>
      <c r="D112" s="39"/>
      <c r="E112" s="39"/>
      <c r="F112" s="39"/>
      <c r="G112" s="39"/>
    </row>
    <row r="113" spans="1:7" x14ac:dyDescent="0.25">
      <c r="A113" s="39"/>
      <c r="B113" s="39"/>
      <c r="C113" s="39"/>
      <c r="D113" s="39"/>
      <c r="E113" s="39"/>
      <c r="F113" s="39"/>
      <c r="G113" s="39"/>
    </row>
    <row r="114" spans="1:7" x14ac:dyDescent="0.25">
      <c r="A114" s="39"/>
      <c r="B114" s="39"/>
      <c r="C114" s="39"/>
      <c r="D114" s="39"/>
      <c r="E114" s="39"/>
      <c r="F114" s="39"/>
      <c r="G114" s="39"/>
    </row>
    <row r="115" spans="1:7" x14ac:dyDescent="0.25">
      <c r="A115" s="39"/>
      <c r="B115" s="39"/>
      <c r="C115" s="39"/>
      <c r="D115" s="39"/>
      <c r="E115" s="39"/>
      <c r="F115" s="39"/>
      <c r="G115" s="39"/>
    </row>
    <row r="116" spans="1:7" x14ac:dyDescent="0.25">
      <c r="A116" s="39"/>
      <c r="B116" s="39"/>
      <c r="C116" s="39"/>
      <c r="D116" s="39"/>
      <c r="E116" s="39"/>
      <c r="F116" s="39"/>
      <c r="G116" s="39"/>
    </row>
  </sheetData>
  <autoFilter ref="A6:K14" xr:uid="{B8AD4C42-CCC5-40E4-AC60-FAC3BD27F82B}"/>
  <mergeCells count="8">
    <mergeCell ref="A19:C19"/>
    <mergeCell ref="H19:K19"/>
    <mergeCell ref="D1:H1"/>
    <mergeCell ref="D2:H2"/>
    <mergeCell ref="D3:H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80" fitToHeight="0" orientation="landscape" r:id="rId1"/>
  <headerFooter>
    <oddHeader xml:space="preserve">&amp;R&amp;P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D4C42-CCC5-40E4-AC60-FAC3BD27F82B}">
  <dimension ref="A1:Q116"/>
  <sheetViews>
    <sheetView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D1" sqref="D1:H1"/>
    </sheetView>
  </sheetViews>
  <sheetFormatPr baseColWidth="10" defaultRowHeight="15" x14ac:dyDescent="0.25"/>
  <cols>
    <col min="1" max="1" width="4.42578125" customWidth="1"/>
    <col min="2" max="2" width="14.42578125" customWidth="1"/>
    <col min="3" max="3" width="12.42578125" customWidth="1"/>
    <col min="4" max="4" width="48.85546875" customWidth="1"/>
    <col min="5" max="5" width="10.85546875" bestFit="1" customWidth="1"/>
    <col min="6" max="7" width="10.85546875" customWidth="1"/>
    <col min="8" max="8" width="11.7109375" customWidth="1"/>
    <col min="9" max="9" width="11.85546875" style="13" bestFit="1" customWidth="1"/>
    <col min="10" max="10" width="10" style="13" customWidth="1"/>
    <col min="11" max="11" width="13.140625" customWidth="1"/>
  </cols>
  <sheetData>
    <row r="1" spans="1:17" ht="15.6" customHeight="1" x14ac:dyDescent="0.25">
      <c r="B1" s="72"/>
      <c r="C1" s="72"/>
      <c r="D1" s="209" t="s">
        <v>138</v>
      </c>
      <c r="E1" s="209"/>
      <c r="F1" s="209"/>
      <c r="G1" s="209"/>
      <c r="H1" s="209"/>
      <c r="I1" s="72"/>
      <c r="J1" s="72"/>
      <c r="K1" s="72"/>
      <c r="L1" s="15"/>
      <c r="M1" s="15"/>
    </row>
    <row r="2" spans="1:17" ht="14.45" customHeight="1" x14ac:dyDescent="0.25">
      <c r="B2" s="73"/>
      <c r="C2" s="73"/>
      <c r="D2" s="214" t="s">
        <v>139</v>
      </c>
      <c r="E2" s="214"/>
      <c r="F2" s="214"/>
      <c r="G2" s="214"/>
      <c r="H2" s="214"/>
      <c r="I2" s="73"/>
      <c r="J2" s="73"/>
      <c r="K2" s="73"/>
      <c r="L2" s="15"/>
      <c r="M2" s="15"/>
    </row>
    <row r="3" spans="1:17" ht="14.45" customHeight="1" x14ac:dyDescent="0.25">
      <c r="B3" s="73"/>
      <c r="C3" s="73"/>
      <c r="D3" s="214" t="s">
        <v>153</v>
      </c>
      <c r="E3" s="214"/>
      <c r="F3" s="214"/>
      <c r="G3" s="214"/>
      <c r="H3" s="214"/>
      <c r="I3" s="73"/>
      <c r="J3" s="73"/>
      <c r="K3" s="73"/>
      <c r="L3" s="73"/>
      <c r="M3" s="73"/>
    </row>
    <row r="4" spans="1:17" x14ac:dyDescent="0.25">
      <c r="A4" s="19"/>
      <c r="B4" s="73"/>
      <c r="C4" s="73"/>
      <c r="D4" s="215" t="s">
        <v>144</v>
      </c>
      <c r="E4" s="215"/>
      <c r="F4" s="215"/>
      <c r="G4" s="215"/>
      <c r="H4" s="215"/>
      <c r="I4" s="73"/>
      <c r="J4" s="73"/>
      <c r="K4" s="73"/>
      <c r="L4" s="19"/>
      <c r="M4" s="19"/>
    </row>
    <row r="5" spans="1:17" ht="17.45" customHeight="1" thickBot="1" x14ac:dyDescent="0.3">
      <c r="A5" s="24"/>
      <c r="B5" s="25"/>
      <c r="C5" s="25"/>
      <c r="D5" s="25"/>
      <c r="E5" s="25"/>
      <c r="F5" s="25"/>
      <c r="G5" s="25"/>
      <c r="H5" s="25"/>
      <c r="I5" s="125"/>
      <c r="J5" s="130"/>
      <c r="K5" s="25"/>
      <c r="L5" s="15"/>
      <c r="M5" s="15"/>
    </row>
    <row r="6" spans="1:17" s="114" customFormat="1" ht="30" customHeight="1" thickBot="1" x14ac:dyDescent="0.3">
      <c r="A6" s="108" t="s">
        <v>1</v>
      </c>
      <c r="B6" s="109" t="s">
        <v>2</v>
      </c>
      <c r="C6" s="110" t="s">
        <v>3</v>
      </c>
      <c r="D6" s="111" t="s">
        <v>4</v>
      </c>
      <c r="E6" s="109" t="s">
        <v>5</v>
      </c>
      <c r="F6" s="109" t="s">
        <v>6</v>
      </c>
      <c r="G6" s="112" t="s">
        <v>58</v>
      </c>
      <c r="H6" s="124" t="s">
        <v>7</v>
      </c>
      <c r="I6" s="124" t="s">
        <v>8</v>
      </c>
      <c r="J6" s="124" t="s">
        <v>9</v>
      </c>
      <c r="K6" s="113" t="s">
        <v>10</v>
      </c>
    </row>
    <row r="7" spans="1:17" ht="31.5" customHeight="1" x14ac:dyDescent="0.25">
      <c r="A7" s="105">
        <v>1</v>
      </c>
      <c r="B7" s="106" t="s">
        <v>59</v>
      </c>
      <c r="C7" s="106" t="s">
        <v>20</v>
      </c>
      <c r="D7" s="106" t="s">
        <v>60</v>
      </c>
      <c r="E7" s="107">
        <v>662922.31000000006</v>
      </c>
      <c r="F7" s="107"/>
      <c r="G7" s="107">
        <f>E7-F7</f>
        <v>662922.31000000006</v>
      </c>
      <c r="H7" s="106" t="s">
        <v>61</v>
      </c>
      <c r="I7" s="126">
        <v>41227</v>
      </c>
      <c r="J7" s="126">
        <v>41396</v>
      </c>
      <c r="K7" s="106"/>
      <c r="N7" s="18"/>
      <c r="O7" s="18"/>
      <c r="P7" s="18"/>
      <c r="Q7" s="18"/>
    </row>
    <row r="8" spans="1:17" ht="45.75" customHeight="1" x14ac:dyDescent="0.25">
      <c r="A8" s="8">
        <v>2</v>
      </c>
      <c r="B8" s="9" t="s">
        <v>62</v>
      </c>
      <c r="C8" s="5" t="s">
        <v>12</v>
      </c>
      <c r="D8" s="9" t="s">
        <v>63</v>
      </c>
      <c r="E8" s="7">
        <v>112291.66</v>
      </c>
      <c r="F8" s="7"/>
      <c r="G8" s="7">
        <v>112291.66</v>
      </c>
      <c r="H8" s="5" t="s">
        <v>61</v>
      </c>
      <c r="I8" s="127">
        <v>41016</v>
      </c>
      <c r="J8" s="127">
        <v>40969</v>
      </c>
      <c r="K8" s="5"/>
    </row>
    <row r="9" spans="1:17" ht="45.75" customHeight="1" x14ac:dyDescent="0.25">
      <c r="A9" s="8">
        <v>3</v>
      </c>
      <c r="B9" s="9" t="s">
        <v>64</v>
      </c>
      <c r="C9" s="9" t="s">
        <v>12</v>
      </c>
      <c r="D9" s="9" t="s">
        <v>65</v>
      </c>
      <c r="E9" s="10">
        <v>132514.04999999999</v>
      </c>
      <c r="F9" s="10"/>
      <c r="G9" s="7">
        <v>0</v>
      </c>
      <c r="H9" s="9" t="s">
        <v>84</v>
      </c>
      <c r="I9" s="128">
        <v>41365</v>
      </c>
      <c r="J9" s="128">
        <v>40952</v>
      </c>
      <c r="K9" s="5"/>
    </row>
    <row r="10" spans="1:17" ht="36.75" x14ac:dyDescent="0.25">
      <c r="A10" s="8">
        <v>4</v>
      </c>
      <c r="B10" s="9" t="s">
        <v>66</v>
      </c>
      <c r="C10" s="9" t="s">
        <v>12</v>
      </c>
      <c r="D10" s="9" t="s">
        <v>67</v>
      </c>
      <c r="E10" s="10">
        <v>440361</v>
      </c>
      <c r="F10" s="10"/>
      <c r="G10" s="7">
        <v>0</v>
      </c>
      <c r="H10" s="9" t="s">
        <v>84</v>
      </c>
      <c r="I10" s="128">
        <v>41122</v>
      </c>
      <c r="J10" s="128">
        <v>41192</v>
      </c>
      <c r="K10" s="9"/>
    </row>
    <row r="11" spans="1:17" ht="24.75" x14ac:dyDescent="0.25">
      <c r="A11" s="8">
        <v>5</v>
      </c>
      <c r="B11" s="9" t="s">
        <v>68</v>
      </c>
      <c r="C11" s="9" t="s">
        <v>12</v>
      </c>
      <c r="D11" s="9" t="s">
        <v>69</v>
      </c>
      <c r="E11" s="10">
        <v>449297.42</v>
      </c>
      <c r="F11" s="10"/>
      <c r="G11" s="7">
        <v>0</v>
      </c>
      <c r="H11" s="9" t="s">
        <v>79</v>
      </c>
      <c r="I11" s="128">
        <v>41122</v>
      </c>
      <c r="J11" s="128">
        <v>41183</v>
      </c>
      <c r="K11" s="9"/>
    </row>
    <row r="12" spans="1:17" ht="38.25" customHeight="1" x14ac:dyDescent="0.25">
      <c r="A12" s="8">
        <v>6</v>
      </c>
      <c r="B12" s="9" t="s">
        <v>70</v>
      </c>
      <c r="C12" s="9" t="s">
        <v>12</v>
      </c>
      <c r="D12" s="9" t="s">
        <v>71</v>
      </c>
      <c r="E12" s="10">
        <v>246923.68</v>
      </c>
      <c r="F12" s="10"/>
      <c r="G12" s="7">
        <f>E12-F12</f>
        <v>246923.68</v>
      </c>
      <c r="H12" s="9" t="s">
        <v>17</v>
      </c>
      <c r="I12" s="128">
        <v>41091</v>
      </c>
      <c r="J12" s="128">
        <v>41214</v>
      </c>
      <c r="K12" s="9"/>
    </row>
    <row r="13" spans="1:17" ht="63.75" customHeight="1" x14ac:dyDescent="0.25">
      <c r="A13" s="8">
        <v>8</v>
      </c>
      <c r="B13" s="9" t="s">
        <v>72</v>
      </c>
      <c r="C13" s="9" t="s">
        <v>54</v>
      </c>
      <c r="D13" s="9" t="s">
        <v>73</v>
      </c>
      <c r="E13" s="10">
        <v>513170.3</v>
      </c>
      <c r="F13" s="10"/>
      <c r="G13" s="7">
        <v>0</v>
      </c>
      <c r="H13" s="9" t="s">
        <v>79</v>
      </c>
      <c r="I13" s="128">
        <v>41122</v>
      </c>
      <c r="J13" s="128">
        <v>41183</v>
      </c>
      <c r="K13" s="9"/>
    </row>
    <row r="14" spans="1:17" s="123" customFormat="1" ht="48" customHeight="1" x14ac:dyDescent="0.25">
      <c r="A14" s="119">
        <v>13</v>
      </c>
      <c r="B14" s="120" t="s">
        <v>74</v>
      </c>
      <c r="C14" s="120" t="s">
        <v>75</v>
      </c>
      <c r="D14" s="121" t="s">
        <v>76</v>
      </c>
      <c r="E14" s="122">
        <v>273000</v>
      </c>
      <c r="F14" s="122"/>
      <c r="G14" s="122">
        <v>273000</v>
      </c>
      <c r="H14" s="121" t="s">
        <v>79</v>
      </c>
      <c r="I14" s="129">
        <v>41000</v>
      </c>
      <c r="J14" s="129">
        <v>41091</v>
      </c>
      <c r="K14" s="121"/>
    </row>
    <row r="15" spans="1:17" ht="34.5" customHeight="1" x14ac:dyDescent="0.25">
      <c r="A15" s="6"/>
      <c r="B15" s="11"/>
      <c r="C15" s="11"/>
      <c r="D15" s="11" t="s">
        <v>55</v>
      </c>
      <c r="E15" s="12">
        <f>SUM(E7:E14)</f>
        <v>2830480.42</v>
      </c>
      <c r="F15" s="12"/>
      <c r="G15" s="12">
        <f>SUM(G7:G14)</f>
        <v>1295137.6500000001</v>
      </c>
      <c r="H15" s="11"/>
      <c r="I15" s="6"/>
      <c r="J15" s="131"/>
      <c r="K15" s="61"/>
    </row>
    <row r="16" spans="1:17" ht="40.5" customHeight="1" x14ac:dyDescent="0.25">
      <c r="A16" s="13"/>
      <c r="E16" s="26"/>
      <c r="F16" s="26"/>
      <c r="G16" s="26"/>
    </row>
    <row r="17" spans="1:11" ht="23.25" customHeight="1" x14ac:dyDescent="0.25">
      <c r="A17" s="13"/>
      <c r="E17" s="26"/>
      <c r="F17" s="26"/>
      <c r="G17" s="26"/>
    </row>
    <row r="18" spans="1:11" ht="30.75" customHeight="1" x14ac:dyDescent="0.25">
      <c r="A18" s="212" t="s">
        <v>142</v>
      </c>
      <c r="B18" s="212"/>
      <c r="C18" s="212"/>
      <c r="D18" s="213" t="s">
        <v>141</v>
      </c>
      <c r="E18" s="213"/>
      <c r="F18" s="213"/>
      <c r="G18" s="14"/>
      <c r="H18" s="39" t="s">
        <v>143</v>
      </c>
      <c r="I18" s="89"/>
      <c r="J18" s="89"/>
      <c r="K18" s="39"/>
    </row>
    <row r="19" spans="1:11" ht="33.75" customHeight="1" x14ac:dyDescent="0.25">
      <c r="A19" s="208" t="s">
        <v>77</v>
      </c>
      <c r="B19" s="208"/>
      <c r="C19" s="208"/>
      <c r="E19" s="132" t="s">
        <v>140</v>
      </c>
      <c r="H19" s="208" t="s">
        <v>57</v>
      </c>
      <c r="I19" s="208"/>
      <c r="J19" s="208"/>
      <c r="K19" s="208"/>
    </row>
    <row r="20" spans="1:11" ht="21" customHeight="1" x14ac:dyDescent="0.25">
      <c r="A20" s="20"/>
      <c r="B20" s="20"/>
    </row>
    <row r="21" spans="1:11" ht="23.25" customHeight="1" x14ac:dyDescent="0.25"/>
    <row r="22" spans="1:11" ht="22.5" customHeight="1" x14ac:dyDescent="0.25"/>
    <row r="23" spans="1:11" ht="29.25" customHeight="1" x14ac:dyDescent="0.25"/>
    <row r="24" spans="1:11" ht="24" customHeight="1" x14ac:dyDescent="0.25"/>
    <row r="25" spans="1:11" ht="27" customHeight="1" x14ac:dyDescent="0.25"/>
    <row r="26" spans="1:11" ht="21.75" customHeight="1" x14ac:dyDescent="0.25"/>
    <row r="27" spans="1:11" ht="20.25" customHeight="1" x14ac:dyDescent="0.25"/>
    <row r="28" spans="1:11" ht="31.5" customHeight="1" x14ac:dyDescent="0.25">
      <c r="A28" s="39"/>
      <c r="B28" s="39"/>
      <c r="C28" s="39"/>
      <c r="D28" s="39"/>
      <c r="E28" s="39"/>
      <c r="F28" s="39"/>
      <c r="G28" s="39"/>
    </row>
    <row r="29" spans="1:11" ht="21" customHeight="1" x14ac:dyDescent="0.25">
      <c r="A29" s="39"/>
      <c r="B29" s="39"/>
      <c r="C29" s="39"/>
      <c r="D29" s="39"/>
      <c r="E29" s="39"/>
      <c r="F29" s="39"/>
      <c r="G29" s="39"/>
    </row>
    <row r="30" spans="1:11" ht="28.5" customHeight="1" x14ac:dyDescent="0.25">
      <c r="A30" s="40"/>
      <c r="B30" s="41"/>
      <c r="C30" s="42"/>
      <c r="D30" s="43"/>
      <c r="E30" s="44"/>
      <c r="F30" s="40"/>
      <c r="G30" s="39"/>
    </row>
    <row r="31" spans="1:11" ht="33" customHeight="1" x14ac:dyDescent="0.25">
      <c r="A31" s="40"/>
      <c r="B31" s="41"/>
      <c r="C31" s="42"/>
      <c r="D31" s="43"/>
      <c r="E31" s="45"/>
      <c r="F31" s="40"/>
      <c r="G31" s="39"/>
    </row>
    <row r="32" spans="1:11" ht="29.25" customHeight="1" x14ac:dyDescent="0.25">
      <c r="A32" s="40"/>
      <c r="B32" s="41"/>
      <c r="C32" s="42"/>
      <c r="D32" s="43"/>
      <c r="E32" s="46"/>
      <c r="F32" s="40"/>
      <c r="G32" s="39"/>
    </row>
    <row r="33" spans="1:7" ht="31.5" customHeight="1" x14ac:dyDescent="0.25">
      <c r="A33" s="40"/>
      <c r="B33" s="41"/>
      <c r="C33" s="42"/>
      <c r="D33" s="43"/>
      <c r="E33" s="46"/>
      <c r="F33" s="40"/>
      <c r="G33" s="39"/>
    </row>
    <row r="34" spans="1:7" ht="28.5" customHeight="1" x14ac:dyDescent="0.25">
      <c r="A34" s="40"/>
      <c r="B34" s="41"/>
      <c r="C34" s="42"/>
      <c r="D34" s="43"/>
      <c r="E34" s="46"/>
      <c r="F34" s="40"/>
      <c r="G34" s="39"/>
    </row>
    <row r="35" spans="1:7" ht="28.5" customHeight="1" x14ac:dyDescent="0.25">
      <c r="A35" s="40"/>
      <c r="B35" s="41"/>
      <c r="C35" s="42"/>
      <c r="D35" s="43"/>
      <c r="E35" s="46"/>
      <c r="F35" s="47"/>
      <c r="G35" s="39"/>
    </row>
    <row r="36" spans="1:7" ht="29.25" customHeight="1" x14ac:dyDescent="0.25">
      <c r="A36" s="40"/>
      <c r="B36" s="41"/>
      <c r="C36" s="42"/>
      <c r="D36" s="43"/>
      <c r="E36" s="46"/>
      <c r="F36" s="47"/>
      <c r="G36" s="39"/>
    </row>
    <row r="37" spans="1:7" ht="33" customHeight="1" x14ac:dyDescent="0.25">
      <c r="A37" s="40"/>
      <c r="B37" s="48"/>
      <c r="C37" s="49"/>
      <c r="D37" s="42"/>
      <c r="E37" s="50"/>
      <c r="F37" s="40"/>
      <c r="G37" s="51"/>
    </row>
    <row r="38" spans="1:7" ht="45" customHeight="1" x14ac:dyDescent="0.25">
      <c r="A38" s="40"/>
      <c r="B38" s="41"/>
      <c r="C38" s="49"/>
      <c r="D38" s="43"/>
      <c r="E38" s="52"/>
      <c r="F38" s="53"/>
      <c r="G38" s="39"/>
    </row>
    <row r="39" spans="1:7" ht="45" customHeight="1" x14ac:dyDescent="0.25">
      <c r="A39" s="40"/>
      <c r="B39" s="41"/>
      <c r="C39" s="49"/>
      <c r="D39" s="43"/>
      <c r="E39" s="52"/>
      <c r="F39" s="53"/>
      <c r="G39" s="39"/>
    </row>
    <row r="40" spans="1:7" ht="45" customHeight="1" x14ac:dyDescent="0.25">
      <c r="A40" s="40"/>
      <c r="B40" s="41"/>
      <c r="C40" s="49"/>
      <c r="D40" s="43"/>
      <c r="E40" s="52"/>
      <c r="F40" s="53"/>
      <c r="G40" s="39"/>
    </row>
    <row r="41" spans="1:7" ht="55.5" customHeight="1" x14ac:dyDescent="0.25">
      <c r="A41" s="40"/>
      <c r="B41" s="41"/>
      <c r="C41" s="54"/>
      <c r="D41" s="43"/>
      <c r="E41" s="52"/>
      <c r="F41" s="55"/>
      <c r="G41" s="39"/>
    </row>
    <row r="42" spans="1:7" ht="41.25" customHeight="1" x14ac:dyDescent="0.25">
      <c r="A42" s="40"/>
      <c r="B42" s="41"/>
      <c r="C42" s="49"/>
      <c r="D42" s="43"/>
      <c r="E42" s="52"/>
      <c r="F42" s="55"/>
      <c r="G42" s="39"/>
    </row>
    <row r="43" spans="1:7" ht="33" customHeight="1" x14ac:dyDescent="0.25">
      <c r="A43" s="40"/>
      <c r="B43" s="41"/>
      <c r="C43" s="49"/>
      <c r="D43" s="43"/>
      <c r="E43" s="52"/>
      <c r="F43" s="55"/>
      <c r="G43" s="39"/>
    </row>
    <row r="44" spans="1:7" ht="39" customHeight="1" x14ac:dyDescent="0.25">
      <c r="A44" s="40"/>
      <c r="B44" s="41"/>
      <c r="C44" s="49"/>
      <c r="D44" s="43"/>
      <c r="E44" s="52"/>
      <c r="F44" s="55"/>
      <c r="G44" s="39"/>
    </row>
    <row r="45" spans="1:7" ht="26.25" customHeight="1" x14ac:dyDescent="0.25">
      <c r="A45" s="40"/>
      <c r="B45" s="41"/>
      <c r="C45" s="49"/>
      <c r="D45" s="43"/>
      <c r="E45" s="52"/>
      <c r="F45" s="55"/>
      <c r="G45" s="39"/>
    </row>
    <row r="46" spans="1:7" ht="49.5" customHeight="1" x14ac:dyDescent="0.25">
      <c r="A46" s="40"/>
      <c r="B46" s="41"/>
      <c r="C46" s="49"/>
      <c r="D46" s="43"/>
      <c r="E46" s="52"/>
      <c r="F46" s="55"/>
      <c r="G46" s="39"/>
    </row>
    <row r="47" spans="1:7" ht="36.75" customHeight="1" x14ac:dyDescent="0.25">
      <c r="A47" s="40"/>
      <c r="B47" s="41"/>
      <c r="C47" s="49"/>
      <c r="D47" s="43"/>
      <c r="E47" s="52"/>
      <c r="F47" s="55"/>
      <c r="G47" s="39"/>
    </row>
    <row r="48" spans="1:7" ht="58.5" customHeight="1" x14ac:dyDescent="0.25">
      <c r="A48" s="40"/>
      <c r="B48" s="41"/>
      <c r="C48" s="49"/>
      <c r="D48" s="43"/>
      <c r="E48" s="52"/>
      <c r="F48" s="55"/>
      <c r="G48" s="39"/>
    </row>
    <row r="49" spans="1:7" ht="27" customHeight="1" x14ac:dyDescent="0.25">
      <c r="A49" s="53"/>
      <c r="B49" s="53"/>
      <c r="C49" s="53"/>
      <c r="D49" s="56"/>
      <c r="E49" s="57"/>
      <c r="F49" s="53"/>
      <c r="G49" s="39"/>
    </row>
    <row r="50" spans="1:7" x14ac:dyDescent="0.25">
      <c r="A50" s="53"/>
      <c r="B50" s="53"/>
      <c r="C50" s="53"/>
      <c r="D50" s="56"/>
      <c r="E50" s="57"/>
      <c r="F50" s="53"/>
      <c r="G50" s="39"/>
    </row>
    <row r="51" spans="1:7" x14ac:dyDescent="0.25">
      <c r="A51" s="53"/>
      <c r="B51" s="53"/>
      <c r="C51" s="53"/>
      <c r="D51" s="56"/>
      <c r="E51" s="57"/>
      <c r="F51" s="53"/>
      <c r="G51" s="39"/>
    </row>
    <row r="52" spans="1:7" x14ac:dyDescent="0.25">
      <c r="A52" s="53"/>
      <c r="B52" s="53"/>
      <c r="C52" s="53"/>
      <c r="D52" s="56"/>
      <c r="E52" s="57"/>
      <c r="F52" s="53"/>
      <c r="G52" s="39"/>
    </row>
    <row r="53" spans="1:7" x14ac:dyDescent="0.25">
      <c r="A53" s="53"/>
      <c r="B53" s="53"/>
      <c r="C53" s="53"/>
      <c r="D53" s="56"/>
      <c r="E53" s="57"/>
      <c r="F53" s="53"/>
      <c r="G53" s="39"/>
    </row>
    <row r="54" spans="1:7" x14ac:dyDescent="0.25">
      <c r="A54" s="53"/>
      <c r="B54" s="53"/>
      <c r="C54" s="53"/>
      <c r="D54" s="56"/>
      <c r="E54" s="57"/>
      <c r="F54" s="53"/>
      <c r="G54" s="39"/>
    </row>
    <row r="55" spans="1:7" x14ac:dyDescent="0.25">
      <c r="A55" s="58"/>
      <c r="B55" s="58"/>
      <c r="C55" s="53"/>
      <c r="D55" s="58"/>
      <c r="E55" s="59"/>
      <c r="F55" s="58"/>
      <c r="G55" s="39"/>
    </row>
    <row r="56" spans="1:7" x14ac:dyDescent="0.25">
      <c r="A56" s="60"/>
      <c r="B56" s="60"/>
      <c r="C56" s="39"/>
      <c r="D56" s="39"/>
      <c r="E56" s="39"/>
      <c r="F56" s="39"/>
      <c r="G56" s="39"/>
    </row>
    <row r="57" spans="1:7" x14ac:dyDescent="0.25">
      <c r="A57" s="39"/>
      <c r="B57" s="39"/>
      <c r="C57" s="39"/>
      <c r="D57" s="39"/>
      <c r="E57" s="39"/>
      <c r="F57" s="39"/>
      <c r="G57" s="39"/>
    </row>
    <row r="58" spans="1:7" x14ac:dyDescent="0.25">
      <c r="A58" s="39"/>
      <c r="B58" s="39"/>
      <c r="C58" s="39"/>
      <c r="D58" s="39"/>
      <c r="E58" s="39"/>
      <c r="F58" s="39"/>
      <c r="G58" s="39"/>
    </row>
    <row r="59" spans="1:7" x14ac:dyDescent="0.25">
      <c r="A59" s="39"/>
      <c r="B59" s="39"/>
      <c r="C59" s="39"/>
      <c r="D59" s="39"/>
      <c r="E59" s="39"/>
      <c r="F59" s="39"/>
      <c r="G59" s="39"/>
    </row>
    <row r="60" spans="1:7" x14ac:dyDescent="0.25">
      <c r="A60" s="39"/>
      <c r="B60" s="39"/>
      <c r="C60" s="39"/>
      <c r="D60" s="39"/>
      <c r="E60" s="39"/>
      <c r="F60" s="39"/>
      <c r="G60" s="39"/>
    </row>
    <row r="61" spans="1:7" x14ac:dyDescent="0.25">
      <c r="A61" s="39"/>
      <c r="B61" s="39"/>
      <c r="C61" s="39"/>
      <c r="D61" s="39"/>
      <c r="E61" s="39"/>
      <c r="F61" s="39"/>
      <c r="G61" s="39"/>
    </row>
    <row r="62" spans="1:7" x14ac:dyDescent="0.25">
      <c r="A62" s="39"/>
      <c r="B62" s="39"/>
      <c r="C62" s="39"/>
      <c r="D62" s="39"/>
      <c r="E62" s="39"/>
      <c r="F62" s="39"/>
      <c r="G62" s="39"/>
    </row>
    <row r="63" spans="1:7" x14ac:dyDescent="0.25">
      <c r="A63" s="39"/>
      <c r="B63" s="39"/>
      <c r="C63" s="39"/>
      <c r="D63" s="39"/>
      <c r="E63" s="39"/>
      <c r="F63" s="39"/>
      <c r="G63" s="39"/>
    </row>
    <row r="64" spans="1:7" x14ac:dyDescent="0.25">
      <c r="A64" s="39"/>
      <c r="B64" s="39"/>
      <c r="C64" s="39"/>
      <c r="D64" s="39"/>
      <c r="E64" s="39"/>
      <c r="F64" s="39"/>
      <c r="G64" s="39"/>
    </row>
    <row r="65" spans="1:7" x14ac:dyDescent="0.25">
      <c r="A65" s="39"/>
      <c r="B65" s="39"/>
      <c r="C65" s="39"/>
      <c r="D65" s="39"/>
      <c r="E65" s="39"/>
      <c r="F65" s="39"/>
      <c r="G65" s="39"/>
    </row>
    <row r="66" spans="1:7" x14ac:dyDescent="0.25">
      <c r="A66" s="39"/>
      <c r="B66" s="39"/>
      <c r="C66" s="39"/>
      <c r="D66" s="39"/>
      <c r="E66" s="39"/>
      <c r="F66" s="39"/>
      <c r="G66" s="39"/>
    </row>
    <row r="67" spans="1:7" x14ac:dyDescent="0.25">
      <c r="A67" s="39"/>
      <c r="B67" s="39"/>
      <c r="C67" s="39"/>
      <c r="D67" s="39"/>
      <c r="E67" s="39"/>
      <c r="F67" s="39"/>
      <c r="G67" s="39"/>
    </row>
    <row r="68" spans="1:7" x14ac:dyDescent="0.25">
      <c r="A68" s="39"/>
      <c r="B68" s="39"/>
      <c r="C68" s="39"/>
      <c r="D68" s="39"/>
      <c r="E68" s="39"/>
      <c r="F68" s="39"/>
      <c r="G68" s="39"/>
    </row>
    <row r="69" spans="1:7" x14ac:dyDescent="0.25">
      <c r="A69" s="39"/>
      <c r="B69" s="39"/>
      <c r="C69" s="39"/>
      <c r="D69" s="39"/>
      <c r="E69" s="39"/>
      <c r="F69" s="39"/>
      <c r="G69" s="39"/>
    </row>
    <row r="70" spans="1:7" x14ac:dyDescent="0.25">
      <c r="A70" s="39"/>
      <c r="B70" s="39"/>
      <c r="C70" s="39"/>
      <c r="D70" s="39"/>
      <c r="E70" s="39"/>
      <c r="F70" s="39"/>
      <c r="G70" s="39"/>
    </row>
    <row r="71" spans="1:7" x14ac:dyDescent="0.25">
      <c r="A71" s="39"/>
      <c r="B71" s="39"/>
      <c r="C71" s="39"/>
      <c r="D71" s="39"/>
      <c r="E71" s="39"/>
      <c r="F71" s="39"/>
      <c r="G71" s="39"/>
    </row>
    <row r="72" spans="1:7" x14ac:dyDescent="0.25">
      <c r="A72" s="39"/>
      <c r="B72" s="39"/>
      <c r="C72" s="39"/>
      <c r="D72" s="39"/>
      <c r="E72" s="39"/>
      <c r="F72" s="39"/>
      <c r="G72" s="39"/>
    </row>
    <row r="73" spans="1:7" x14ac:dyDescent="0.25">
      <c r="A73" s="39"/>
      <c r="B73" s="39"/>
      <c r="C73" s="39"/>
      <c r="D73" s="39"/>
      <c r="E73" s="39"/>
      <c r="F73" s="39"/>
      <c r="G73" s="39"/>
    </row>
    <row r="74" spans="1:7" x14ac:dyDescent="0.25">
      <c r="A74" s="39"/>
      <c r="B74" s="39"/>
      <c r="C74" s="39"/>
      <c r="D74" s="39"/>
      <c r="E74" s="39"/>
      <c r="F74" s="39"/>
      <c r="G74" s="39"/>
    </row>
    <row r="75" spans="1:7" x14ac:dyDescent="0.25">
      <c r="A75" s="39"/>
      <c r="B75" s="39"/>
      <c r="C75" s="39"/>
      <c r="D75" s="39"/>
      <c r="E75" s="39"/>
      <c r="F75" s="39"/>
      <c r="G75" s="39"/>
    </row>
    <row r="76" spans="1:7" x14ac:dyDescent="0.25">
      <c r="A76" s="39"/>
      <c r="B76" s="39"/>
      <c r="C76" s="39"/>
      <c r="D76" s="39"/>
      <c r="E76" s="39"/>
      <c r="F76" s="39"/>
      <c r="G76" s="39"/>
    </row>
    <row r="77" spans="1:7" x14ac:dyDescent="0.25">
      <c r="A77" s="39"/>
      <c r="B77" s="39"/>
      <c r="C77" s="39"/>
      <c r="D77" s="39"/>
      <c r="E77" s="39"/>
      <c r="F77" s="39"/>
      <c r="G77" s="39"/>
    </row>
    <row r="78" spans="1:7" x14ac:dyDescent="0.25">
      <c r="A78" s="39"/>
      <c r="B78" s="39"/>
      <c r="C78" s="39"/>
      <c r="D78" s="39"/>
      <c r="E78" s="39"/>
      <c r="F78" s="39"/>
      <c r="G78" s="39"/>
    </row>
    <row r="79" spans="1:7" x14ac:dyDescent="0.25">
      <c r="A79" s="39"/>
      <c r="B79" s="39"/>
      <c r="C79" s="39"/>
      <c r="D79" s="39"/>
      <c r="E79" s="39"/>
      <c r="F79" s="39"/>
      <c r="G79" s="39"/>
    </row>
    <row r="80" spans="1:7" x14ac:dyDescent="0.25">
      <c r="A80" s="39"/>
      <c r="B80" s="39"/>
      <c r="C80" s="39"/>
      <c r="D80" s="39"/>
      <c r="E80" s="39"/>
      <c r="F80" s="39"/>
      <c r="G80" s="39"/>
    </row>
    <row r="81" spans="1:7" x14ac:dyDescent="0.25">
      <c r="A81" s="39"/>
      <c r="B81" s="39"/>
      <c r="C81" s="39"/>
      <c r="D81" s="39"/>
      <c r="E81" s="39"/>
      <c r="F81" s="39"/>
      <c r="G81" s="39"/>
    </row>
    <row r="82" spans="1:7" x14ac:dyDescent="0.25">
      <c r="A82" s="39"/>
      <c r="B82" s="39"/>
      <c r="C82" s="39"/>
      <c r="D82" s="39"/>
      <c r="E82" s="39"/>
      <c r="F82" s="39"/>
      <c r="G82" s="39"/>
    </row>
    <row r="83" spans="1:7" x14ac:dyDescent="0.25">
      <c r="A83" s="39"/>
      <c r="B83" s="39"/>
      <c r="C83" s="39"/>
      <c r="D83" s="39"/>
      <c r="E83" s="39"/>
      <c r="F83" s="39"/>
      <c r="G83" s="39"/>
    </row>
    <row r="84" spans="1:7" x14ac:dyDescent="0.25">
      <c r="A84" s="39"/>
      <c r="B84" s="39"/>
      <c r="C84" s="39"/>
      <c r="D84" s="39"/>
      <c r="E84" s="39"/>
      <c r="F84" s="39"/>
      <c r="G84" s="39"/>
    </row>
    <row r="85" spans="1:7" x14ac:dyDescent="0.25">
      <c r="A85" s="39"/>
      <c r="B85" s="39"/>
      <c r="C85" s="39"/>
      <c r="D85" s="39"/>
      <c r="E85" s="39"/>
      <c r="F85" s="39"/>
      <c r="G85" s="39"/>
    </row>
    <row r="86" spans="1:7" x14ac:dyDescent="0.25">
      <c r="A86" s="39"/>
      <c r="B86" s="39"/>
      <c r="C86" s="39"/>
      <c r="D86" s="39"/>
      <c r="E86" s="39"/>
      <c r="F86" s="39"/>
      <c r="G86" s="39"/>
    </row>
    <row r="87" spans="1:7" x14ac:dyDescent="0.25">
      <c r="A87" s="39"/>
      <c r="B87" s="39"/>
      <c r="C87" s="39"/>
      <c r="D87" s="39"/>
      <c r="E87" s="39"/>
      <c r="F87" s="39"/>
      <c r="G87" s="39"/>
    </row>
    <row r="88" spans="1:7" x14ac:dyDescent="0.25">
      <c r="A88" s="39"/>
      <c r="B88" s="39"/>
      <c r="C88" s="39"/>
      <c r="D88" s="39"/>
      <c r="E88" s="39"/>
      <c r="F88" s="39"/>
      <c r="G88" s="39"/>
    </row>
    <row r="89" spans="1:7" x14ac:dyDescent="0.25">
      <c r="A89" s="39"/>
      <c r="B89" s="39"/>
      <c r="C89" s="39"/>
      <c r="D89" s="39"/>
      <c r="E89" s="39"/>
      <c r="F89" s="39"/>
      <c r="G89" s="39"/>
    </row>
    <row r="90" spans="1:7" x14ac:dyDescent="0.25">
      <c r="A90" s="39"/>
      <c r="B90" s="39"/>
      <c r="C90" s="39"/>
      <c r="D90" s="39"/>
      <c r="E90" s="39"/>
      <c r="F90" s="39"/>
      <c r="G90" s="39"/>
    </row>
    <row r="91" spans="1:7" x14ac:dyDescent="0.25">
      <c r="A91" s="39"/>
      <c r="B91" s="39"/>
      <c r="C91" s="39"/>
      <c r="D91" s="39"/>
      <c r="E91" s="39"/>
      <c r="F91" s="39"/>
      <c r="G91" s="39"/>
    </row>
    <row r="92" spans="1:7" x14ac:dyDescent="0.25">
      <c r="A92" s="39"/>
      <c r="B92" s="39"/>
      <c r="C92" s="39"/>
      <c r="D92" s="39"/>
      <c r="E92" s="39"/>
      <c r="F92" s="39"/>
      <c r="G92" s="39"/>
    </row>
    <row r="93" spans="1:7" x14ac:dyDescent="0.25">
      <c r="A93" s="39"/>
      <c r="B93" s="39"/>
      <c r="C93" s="39"/>
      <c r="D93" s="39"/>
      <c r="E93" s="39"/>
      <c r="F93" s="39"/>
      <c r="G93" s="39"/>
    </row>
    <row r="94" spans="1:7" x14ac:dyDescent="0.25">
      <c r="A94" s="39"/>
      <c r="B94" s="39"/>
      <c r="C94" s="39"/>
      <c r="D94" s="39"/>
      <c r="E94" s="39"/>
      <c r="F94" s="39"/>
      <c r="G94" s="39"/>
    </row>
    <row r="95" spans="1:7" x14ac:dyDescent="0.25">
      <c r="A95" s="39"/>
      <c r="B95" s="39"/>
      <c r="C95" s="39"/>
      <c r="D95" s="39"/>
      <c r="E95" s="39"/>
      <c r="F95" s="39"/>
      <c r="G95" s="39"/>
    </row>
    <row r="96" spans="1:7" x14ac:dyDescent="0.25">
      <c r="A96" s="39"/>
      <c r="B96" s="39"/>
      <c r="C96" s="39"/>
      <c r="D96" s="39"/>
      <c r="E96" s="39"/>
      <c r="F96" s="39"/>
      <c r="G96" s="39"/>
    </row>
    <row r="97" spans="1:7" x14ac:dyDescent="0.25">
      <c r="A97" s="39"/>
      <c r="B97" s="39"/>
      <c r="C97" s="39"/>
      <c r="D97" s="39"/>
      <c r="E97" s="39"/>
      <c r="F97" s="39"/>
      <c r="G97" s="39"/>
    </row>
    <row r="98" spans="1:7" x14ac:dyDescent="0.25">
      <c r="A98" s="39"/>
      <c r="B98" s="39"/>
      <c r="C98" s="39"/>
      <c r="D98" s="39"/>
      <c r="E98" s="39"/>
      <c r="F98" s="39"/>
      <c r="G98" s="39"/>
    </row>
    <row r="99" spans="1:7" x14ac:dyDescent="0.25">
      <c r="A99" s="39"/>
      <c r="B99" s="39"/>
      <c r="C99" s="39"/>
      <c r="D99" s="39"/>
      <c r="E99" s="39"/>
      <c r="F99" s="39"/>
      <c r="G99" s="39"/>
    </row>
    <row r="100" spans="1:7" x14ac:dyDescent="0.25">
      <c r="A100" s="39"/>
      <c r="B100" s="39"/>
      <c r="C100" s="39"/>
      <c r="D100" s="39"/>
      <c r="E100" s="39"/>
      <c r="F100" s="39"/>
      <c r="G100" s="39"/>
    </row>
    <row r="101" spans="1:7" x14ac:dyDescent="0.25">
      <c r="A101" s="39"/>
      <c r="B101" s="39"/>
      <c r="C101" s="39"/>
      <c r="D101" s="39"/>
      <c r="E101" s="39"/>
      <c r="F101" s="39"/>
      <c r="G101" s="39"/>
    </row>
    <row r="102" spans="1:7" x14ac:dyDescent="0.25">
      <c r="A102" s="39"/>
      <c r="B102" s="39"/>
      <c r="C102" s="39"/>
      <c r="D102" s="39"/>
      <c r="E102" s="39"/>
      <c r="F102" s="39"/>
      <c r="G102" s="39"/>
    </row>
    <row r="103" spans="1:7" x14ac:dyDescent="0.25">
      <c r="A103" s="39"/>
      <c r="B103" s="39"/>
      <c r="C103" s="39"/>
      <c r="D103" s="39"/>
      <c r="E103" s="39"/>
      <c r="F103" s="39"/>
      <c r="G103" s="39"/>
    </row>
    <row r="104" spans="1:7" x14ac:dyDescent="0.25">
      <c r="A104" s="39"/>
      <c r="B104" s="39"/>
      <c r="C104" s="39"/>
      <c r="D104" s="39"/>
      <c r="E104" s="39"/>
      <c r="F104" s="39"/>
      <c r="G104" s="39"/>
    </row>
    <row r="105" spans="1:7" x14ac:dyDescent="0.25">
      <c r="A105" s="39"/>
      <c r="B105" s="39"/>
      <c r="C105" s="39"/>
      <c r="D105" s="39"/>
      <c r="E105" s="39"/>
      <c r="F105" s="39"/>
      <c r="G105" s="39"/>
    </row>
    <row r="106" spans="1:7" x14ac:dyDescent="0.25">
      <c r="A106" s="39"/>
      <c r="B106" s="39"/>
      <c r="C106" s="39"/>
      <c r="D106" s="39"/>
      <c r="E106" s="39"/>
      <c r="F106" s="39"/>
      <c r="G106" s="39"/>
    </row>
    <row r="107" spans="1:7" x14ac:dyDescent="0.25">
      <c r="A107" s="39"/>
      <c r="B107" s="39"/>
      <c r="C107" s="39"/>
      <c r="D107" s="39"/>
      <c r="E107" s="39"/>
      <c r="F107" s="39"/>
      <c r="G107" s="39"/>
    </row>
    <row r="108" spans="1:7" x14ac:dyDescent="0.25">
      <c r="A108" s="39"/>
      <c r="B108" s="39"/>
      <c r="C108" s="39"/>
      <c r="D108" s="39"/>
      <c r="E108" s="39"/>
      <c r="F108" s="39"/>
      <c r="G108" s="39"/>
    </row>
    <row r="109" spans="1:7" x14ac:dyDescent="0.25">
      <c r="A109" s="39"/>
      <c r="B109" s="39"/>
      <c r="C109" s="39"/>
      <c r="D109" s="39"/>
      <c r="E109" s="39"/>
      <c r="F109" s="39"/>
      <c r="G109" s="39"/>
    </row>
    <row r="110" spans="1:7" x14ac:dyDescent="0.25">
      <c r="A110" s="39"/>
      <c r="B110" s="39"/>
      <c r="C110" s="39"/>
      <c r="D110" s="39"/>
      <c r="E110" s="39"/>
      <c r="F110" s="39"/>
      <c r="G110" s="39"/>
    </row>
    <row r="111" spans="1:7" x14ac:dyDescent="0.25">
      <c r="A111" s="39"/>
      <c r="B111" s="39"/>
      <c r="C111" s="39"/>
      <c r="D111" s="39"/>
      <c r="E111" s="39"/>
      <c r="F111" s="39"/>
      <c r="G111" s="39"/>
    </row>
    <row r="112" spans="1:7" x14ac:dyDescent="0.25">
      <c r="A112" s="39"/>
      <c r="B112" s="39"/>
      <c r="C112" s="39"/>
      <c r="D112" s="39"/>
      <c r="E112" s="39"/>
      <c r="F112" s="39"/>
      <c r="G112" s="39"/>
    </row>
    <row r="113" spans="1:7" x14ac:dyDescent="0.25">
      <c r="A113" s="39"/>
      <c r="B113" s="39"/>
      <c r="C113" s="39"/>
      <c r="D113" s="39"/>
      <c r="E113" s="39"/>
      <c r="F113" s="39"/>
      <c r="G113" s="39"/>
    </row>
    <row r="114" spans="1:7" x14ac:dyDescent="0.25">
      <c r="A114" s="39"/>
      <c r="B114" s="39"/>
      <c r="C114" s="39"/>
      <c r="D114" s="39"/>
      <c r="E114" s="39"/>
      <c r="F114" s="39"/>
      <c r="G114" s="39"/>
    </row>
    <row r="115" spans="1:7" x14ac:dyDescent="0.25">
      <c r="A115" s="39"/>
      <c r="B115" s="39"/>
      <c r="C115" s="39"/>
      <c r="D115" s="39"/>
      <c r="E115" s="39"/>
      <c r="F115" s="39"/>
      <c r="G115" s="39"/>
    </row>
    <row r="116" spans="1:7" x14ac:dyDescent="0.25">
      <c r="A116" s="39"/>
      <c r="B116" s="39"/>
      <c r="C116" s="39"/>
      <c r="D116" s="39"/>
      <c r="E116" s="39"/>
      <c r="F116" s="39"/>
      <c r="G116" s="39"/>
    </row>
  </sheetData>
  <autoFilter ref="A6:K14" xr:uid="{B8AD4C42-CCC5-40E4-AC60-FAC3BD27F82B}"/>
  <mergeCells count="8">
    <mergeCell ref="A19:C19"/>
    <mergeCell ref="A18:C18"/>
    <mergeCell ref="H19:K19"/>
    <mergeCell ref="D1:H1"/>
    <mergeCell ref="D2:H2"/>
    <mergeCell ref="D3:H3"/>
    <mergeCell ref="D4:H4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C5458-BD39-4344-A789-9905CBCFA21C}">
  <sheetPr>
    <pageSetUpPr fitToPage="1"/>
  </sheetPr>
  <dimension ref="A1:FRR68"/>
  <sheetViews>
    <sheetView view="pageBreakPreview" zoomScaleNormal="100" zoomScaleSheetLayoutView="100" workbookViewId="0">
      <pane xSplit="4" ySplit="5" topLeftCell="F22" activePane="bottomRight" state="frozen"/>
      <selection pane="topRight" activeCell="C1" sqref="C1"/>
      <selection pane="bottomLeft" activeCell="A6" sqref="A6"/>
      <selection pane="bottomRight" activeCell="D24" sqref="D24"/>
    </sheetView>
  </sheetViews>
  <sheetFormatPr baseColWidth="10" defaultRowHeight="15" x14ac:dyDescent="0.25"/>
  <cols>
    <col min="1" max="1" width="6.85546875" style="100" customWidth="1"/>
    <col min="2" max="2" width="7.85546875" style="100" customWidth="1"/>
    <col min="3" max="3" width="25.7109375" customWidth="1"/>
    <col min="4" max="4" width="38.7109375" customWidth="1"/>
    <col min="5" max="5" width="64.140625" customWidth="1"/>
    <col min="6" max="6" width="17.5703125" customWidth="1"/>
    <col min="7" max="7" width="19.5703125" customWidth="1"/>
    <col min="8" max="8" width="18.7109375" customWidth="1"/>
    <col min="9" max="9" width="18.28515625" customWidth="1"/>
    <col min="10" max="10" width="19.85546875" customWidth="1"/>
    <col min="11" max="11" width="18" customWidth="1"/>
    <col min="12" max="12" width="22.28515625" style="13" customWidth="1"/>
    <col min="13" max="13" width="16.7109375" customWidth="1"/>
  </cols>
  <sheetData>
    <row r="1" spans="1:248" ht="15.75" x14ac:dyDescent="0.25">
      <c r="C1" s="201" t="s">
        <v>99</v>
      </c>
      <c r="D1" s="201"/>
      <c r="E1" s="201"/>
      <c r="F1" s="201"/>
      <c r="G1" s="201"/>
      <c r="H1" s="201"/>
      <c r="I1" s="201"/>
      <c r="J1" s="201"/>
      <c r="K1" s="201"/>
      <c r="L1" s="201"/>
      <c r="N1" s="64" t="s">
        <v>105</v>
      </c>
    </row>
    <row r="2" spans="1:248" ht="15" customHeight="1" x14ac:dyDescent="0.25">
      <c r="C2" s="201" t="s">
        <v>156</v>
      </c>
      <c r="D2" s="201"/>
      <c r="E2" s="201"/>
      <c r="F2" s="201"/>
      <c r="G2" s="201"/>
      <c r="H2" s="201"/>
      <c r="I2" s="201"/>
      <c r="J2" s="201"/>
      <c r="K2" s="201"/>
      <c r="L2" s="201"/>
      <c r="M2" s="62"/>
    </row>
    <row r="3" spans="1:248" ht="15.75" x14ac:dyDescent="0.25">
      <c r="C3" s="201" t="s">
        <v>145</v>
      </c>
      <c r="D3" s="201"/>
      <c r="E3" s="201"/>
      <c r="F3" s="201"/>
      <c r="G3" s="201"/>
      <c r="H3" s="201"/>
      <c r="I3" s="201"/>
      <c r="J3" s="201"/>
      <c r="K3" s="201"/>
      <c r="L3" s="201"/>
    </row>
    <row r="4" spans="1:248" ht="15.75" x14ac:dyDescent="0.25">
      <c r="C4" s="138"/>
      <c r="D4" s="138"/>
      <c r="E4" s="139"/>
      <c r="F4" s="140" t="s">
        <v>144</v>
      </c>
      <c r="G4" s="141"/>
      <c r="H4" s="142"/>
      <c r="I4" s="143"/>
      <c r="J4" s="144" t="s">
        <v>0</v>
      </c>
      <c r="K4" s="145"/>
      <c r="L4" s="145"/>
    </row>
    <row r="5" spans="1:248" ht="47.25" x14ac:dyDescent="0.25">
      <c r="C5" s="146" t="s">
        <v>2</v>
      </c>
      <c r="D5" s="147" t="s">
        <v>3</v>
      </c>
      <c r="E5" s="146" t="s">
        <v>4</v>
      </c>
      <c r="F5" s="146" t="s">
        <v>5</v>
      </c>
      <c r="G5" s="146" t="s">
        <v>6</v>
      </c>
      <c r="H5" s="146" t="s">
        <v>58</v>
      </c>
      <c r="I5" s="148" t="s">
        <v>7</v>
      </c>
      <c r="J5" s="148" t="s">
        <v>135</v>
      </c>
      <c r="K5" s="148" t="s">
        <v>136</v>
      </c>
      <c r="L5" s="148" t="s">
        <v>10</v>
      </c>
      <c r="N5" s="63"/>
    </row>
    <row r="6" spans="1:248" ht="42.75" customHeight="1" x14ac:dyDescent="0.25">
      <c r="A6" s="100" t="s">
        <v>117</v>
      </c>
      <c r="B6" s="100">
        <v>1</v>
      </c>
      <c r="C6" s="149" t="s">
        <v>11</v>
      </c>
      <c r="D6" s="150" t="s">
        <v>12</v>
      </c>
      <c r="E6" s="151" t="s">
        <v>13</v>
      </c>
      <c r="F6" s="152">
        <v>117554.35</v>
      </c>
      <c r="G6" s="152"/>
      <c r="H6" s="152">
        <f>F6-G6</f>
        <v>117554.35</v>
      </c>
      <c r="I6" s="153" t="s">
        <v>14</v>
      </c>
      <c r="J6" s="154">
        <v>41275</v>
      </c>
      <c r="K6" s="154">
        <v>41306</v>
      </c>
      <c r="L6" s="155" t="s">
        <v>112</v>
      </c>
      <c r="M6" s="18"/>
      <c r="N6" s="18"/>
      <c r="O6" s="18"/>
      <c r="P6" s="18"/>
      <c r="Q6" s="18"/>
      <c r="R6" s="18"/>
      <c r="S6" s="18"/>
    </row>
    <row r="7" spans="1:248" ht="40.5" customHeight="1" x14ac:dyDescent="0.25">
      <c r="A7" s="100" t="s">
        <v>117</v>
      </c>
      <c r="B7" s="100">
        <v>2</v>
      </c>
      <c r="C7" s="149" t="s">
        <v>15</v>
      </c>
      <c r="D7" s="150" t="s">
        <v>12</v>
      </c>
      <c r="E7" s="151" t="s">
        <v>16</v>
      </c>
      <c r="F7" s="152">
        <v>439041.4</v>
      </c>
      <c r="G7" s="152"/>
      <c r="H7" s="152">
        <f>F7-G7</f>
        <v>439041.4</v>
      </c>
      <c r="I7" s="153" t="s">
        <v>14</v>
      </c>
      <c r="J7" s="154">
        <v>41275</v>
      </c>
      <c r="K7" s="154">
        <v>41306</v>
      </c>
      <c r="L7" s="155" t="s">
        <v>112</v>
      </c>
      <c r="M7" s="18"/>
      <c r="N7" s="18"/>
      <c r="O7" s="18"/>
      <c r="P7" s="18"/>
      <c r="Q7" s="18"/>
      <c r="R7" s="18"/>
      <c r="S7" s="18"/>
    </row>
    <row r="8" spans="1:248" ht="45.75" customHeight="1" x14ac:dyDescent="0.25">
      <c r="A8" s="100" t="s">
        <v>117</v>
      </c>
      <c r="B8" s="100">
        <v>5</v>
      </c>
      <c r="C8" s="151" t="s">
        <v>85</v>
      </c>
      <c r="D8" s="156" t="s">
        <v>12</v>
      </c>
      <c r="E8" s="151" t="s">
        <v>86</v>
      </c>
      <c r="F8" s="152">
        <v>122657.41</v>
      </c>
      <c r="G8" s="157"/>
      <c r="H8" s="152">
        <f t="shared" ref="H8:H20" si="0">F8-G8</f>
        <v>122657.41</v>
      </c>
      <c r="I8" s="158" t="s">
        <v>87</v>
      </c>
      <c r="J8" s="159">
        <v>41345</v>
      </c>
      <c r="K8" s="159"/>
      <c r="L8" s="155" t="s">
        <v>112</v>
      </c>
      <c r="M8" s="18"/>
      <c r="N8" s="18"/>
      <c r="O8" s="18"/>
      <c r="P8" s="18"/>
      <c r="Q8" s="18"/>
      <c r="R8" s="18"/>
      <c r="S8" s="18"/>
    </row>
    <row r="9" spans="1:248" ht="45" customHeight="1" x14ac:dyDescent="0.25">
      <c r="A9" s="100" t="s">
        <v>117</v>
      </c>
      <c r="B9" s="100">
        <v>13</v>
      </c>
      <c r="C9" s="149" t="s">
        <v>18</v>
      </c>
      <c r="D9" s="150" t="s">
        <v>12</v>
      </c>
      <c r="E9" s="151" t="s">
        <v>19</v>
      </c>
      <c r="F9" s="152">
        <v>204087.86</v>
      </c>
      <c r="G9" s="152"/>
      <c r="H9" s="152">
        <f t="shared" si="0"/>
        <v>204087.86</v>
      </c>
      <c r="I9" s="153" t="s">
        <v>14</v>
      </c>
      <c r="J9" s="154"/>
      <c r="K9" s="154">
        <v>41719</v>
      </c>
      <c r="L9" s="155" t="s">
        <v>112</v>
      </c>
      <c r="M9" s="18"/>
      <c r="N9" s="18"/>
      <c r="O9" s="18"/>
      <c r="P9" s="18"/>
      <c r="Q9" s="18"/>
      <c r="R9" s="18"/>
      <c r="S9" s="18"/>
    </row>
    <row r="10" spans="1:248" ht="47.25" customHeight="1" x14ac:dyDescent="0.25">
      <c r="A10" s="100" t="s">
        <v>117</v>
      </c>
      <c r="B10" s="100">
        <v>8</v>
      </c>
      <c r="C10" s="151" t="s">
        <v>21</v>
      </c>
      <c r="D10" s="160" t="s">
        <v>22</v>
      </c>
      <c r="E10" s="151" t="s">
        <v>80</v>
      </c>
      <c r="F10" s="157">
        <v>269297</v>
      </c>
      <c r="G10" s="157"/>
      <c r="H10" s="152">
        <f t="shared" si="0"/>
        <v>269297</v>
      </c>
      <c r="I10" s="153" t="s">
        <v>14</v>
      </c>
      <c r="J10" s="159" t="s">
        <v>23</v>
      </c>
      <c r="K10" s="159">
        <v>41688</v>
      </c>
      <c r="L10" s="155" t="s">
        <v>112</v>
      </c>
      <c r="M10" s="18"/>
      <c r="N10" s="18"/>
      <c r="O10" s="18"/>
      <c r="P10" s="18"/>
      <c r="Q10" s="18"/>
      <c r="R10" s="18"/>
      <c r="S10" s="18"/>
    </row>
    <row r="11" spans="1:248" ht="29.25" customHeight="1" x14ac:dyDescent="0.25">
      <c r="A11" s="100" t="s">
        <v>122</v>
      </c>
      <c r="B11" s="100">
        <v>18</v>
      </c>
      <c r="C11" s="149" t="s">
        <v>24</v>
      </c>
      <c r="D11" s="150" t="s">
        <v>25</v>
      </c>
      <c r="E11" s="149" t="s">
        <v>26</v>
      </c>
      <c r="F11" s="152">
        <v>260842</v>
      </c>
      <c r="G11" s="161"/>
      <c r="H11" s="152">
        <f t="shared" si="0"/>
        <v>260842</v>
      </c>
      <c r="I11" s="153" t="s">
        <v>17</v>
      </c>
      <c r="J11" s="154">
        <v>41395</v>
      </c>
      <c r="K11" s="154">
        <v>41457</v>
      </c>
      <c r="L11" s="155" t="s">
        <v>113</v>
      </c>
      <c r="M11" s="18"/>
      <c r="N11" s="18"/>
      <c r="O11" s="18"/>
      <c r="P11" s="18"/>
      <c r="Q11" s="18"/>
      <c r="R11" s="18"/>
      <c r="S11" s="18"/>
    </row>
    <row r="12" spans="1:248" ht="27" customHeight="1" x14ac:dyDescent="0.25">
      <c r="A12" s="100" t="s">
        <v>117</v>
      </c>
      <c r="B12" s="100" t="s">
        <v>107</v>
      </c>
      <c r="C12" s="149" t="s">
        <v>27</v>
      </c>
      <c r="D12" s="150" t="s">
        <v>28</v>
      </c>
      <c r="E12" s="149" t="s">
        <v>29</v>
      </c>
      <c r="F12" s="152">
        <v>175061.25</v>
      </c>
      <c r="G12" s="152"/>
      <c r="H12" s="152">
        <f t="shared" si="0"/>
        <v>175061.25</v>
      </c>
      <c r="I12" s="153" t="s">
        <v>14</v>
      </c>
      <c r="J12" s="154">
        <v>41442</v>
      </c>
      <c r="K12" s="154">
        <v>41466</v>
      </c>
      <c r="L12" s="155" t="s">
        <v>112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</row>
    <row r="13" spans="1:248" s="37" customFormat="1" ht="37.5" customHeight="1" x14ac:dyDescent="0.25">
      <c r="A13" s="101" t="s">
        <v>108</v>
      </c>
      <c r="B13" s="101" t="s">
        <v>108</v>
      </c>
      <c r="C13" s="149" t="s">
        <v>30</v>
      </c>
      <c r="D13" s="160" t="s">
        <v>31</v>
      </c>
      <c r="E13" s="151" t="s">
        <v>32</v>
      </c>
      <c r="F13" s="157">
        <v>176242.32</v>
      </c>
      <c r="G13" s="157"/>
      <c r="H13" s="152">
        <f>F13-G13</f>
        <v>176242.32</v>
      </c>
      <c r="I13" s="153" t="s">
        <v>88</v>
      </c>
      <c r="J13" s="159">
        <v>41792</v>
      </c>
      <c r="K13" s="159">
        <v>41806</v>
      </c>
      <c r="L13" s="155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248" s="37" customFormat="1" ht="35.25" customHeight="1" x14ac:dyDescent="0.25">
      <c r="A14" s="101" t="s">
        <v>108</v>
      </c>
      <c r="B14" s="101" t="s">
        <v>108</v>
      </c>
      <c r="C14" s="149" t="s">
        <v>33</v>
      </c>
      <c r="D14" s="160" t="s">
        <v>34</v>
      </c>
      <c r="E14" s="151" t="s">
        <v>35</v>
      </c>
      <c r="F14" s="157">
        <v>47080</v>
      </c>
      <c r="G14" s="157"/>
      <c r="H14" s="152">
        <f>F14-G14</f>
        <v>47080</v>
      </c>
      <c r="I14" s="153" t="s">
        <v>17</v>
      </c>
      <c r="J14" s="159">
        <v>41789</v>
      </c>
      <c r="K14" s="159">
        <v>41808</v>
      </c>
      <c r="L14" s="155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248" s="37" customFormat="1" ht="51" customHeight="1" x14ac:dyDescent="0.25">
      <c r="A15" s="101" t="s">
        <v>108</v>
      </c>
      <c r="B15" s="101" t="s">
        <v>108</v>
      </c>
      <c r="C15" s="149" t="s">
        <v>36</v>
      </c>
      <c r="D15" s="160" t="s">
        <v>37</v>
      </c>
      <c r="E15" s="151" t="s">
        <v>38</v>
      </c>
      <c r="F15" s="157">
        <v>31299</v>
      </c>
      <c r="G15" s="157"/>
      <c r="H15" s="152">
        <f>F15-G15</f>
        <v>31299</v>
      </c>
      <c r="I15" s="153" t="s">
        <v>17</v>
      </c>
      <c r="J15" s="159">
        <v>41792</v>
      </c>
      <c r="K15" s="159">
        <v>41806</v>
      </c>
      <c r="L15" s="155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248" ht="34.5" customHeight="1" x14ac:dyDescent="0.25">
      <c r="A16" s="101" t="s">
        <v>108</v>
      </c>
      <c r="B16" s="101" t="s">
        <v>108</v>
      </c>
      <c r="C16" s="149" t="s">
        <v>39</v>
      </c>
      <c r="D16" s="160" t="s">
        <v>40</v>
      </c>
      <c r="E16" s="151" t="s">
        <v>41</v>
      </c>
      <c r="F16" s="157">
        <v>47080</v>
      </c>
      <c r="G16" s="157"/>
      <c r="H16" s="152">
        <v>47080</v>
      </c>
      <c r="I16" s="153" t="s">
        <v>17</v>
      </c>
      <c r="J16" s="159">
        <v>41792</v>
      </c>
      <c r="K16" s="159">
        <v>41835</v>
      </c>
      <c r="L16" s="155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</row>
    <row r="17" spans="1:4542" ht="36.950000000000003" customHeight="1" x14ac:dyDescent="0.25">
      <c r="A17" s="101" t="s">
        <v>108</v>
      </c>
      <c r="B17" s="101" t="s">
        <v>108</v>
      </c>
      <c r="C17" s="149" t="s">
        <v>42</v>
      </c>
      <c r="D17" s="160" t="s">
        <v>43</v>
      </c>
      <c r="E17" s="151" t="s">
        <v>44</v>
      </c>
      <c r="F17" s="157">
        <v>55274.31</v>
      </c>
      <c r="G17" s="157"/>
      <c r="H17" s="152">
        <f t="shared" si="0"/>
        <v>55274.31</v>
      </c>
      <c r="I17" s="153"/>
      <c r="J17" s="159">
        <v>41796</v>
      </c>
      <c r="K17" s="159">
        <v>41835</v>
      </c>
      <c r="L17" s="155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</row>
    <row r="18" spans="1:4542" ht="48.75" customHeight="1" x14ac:dyDescent="0.25">
      <c r="A18" s="101" t="s">
        <v>108</v>
      </c>
      <c r="B18" s="101" t="s">
        <v>108</v>
      </c>
      <c r="C18" s="149" t="s">
        <v>45</v>
      </c>
      <c r="D18" s="160" t="s">
        <v>46</v>
      </c>
      <c r="E18" s="151" t="s">
        <v>47</v>
      </c>
      <c r="F18" s="157">
        <v>51954.7</v>
      </c>
      <c r="G18" s="162"/>
      <c r="H18" s="152">
        <f t="shared" si="0"/>
        <v>51954.7</v>
      </c>
      <c r="I18" s="153" t="s">
        <v>17</v>
      </c>
      <c r="J18" s="159">
        <v>41794</v>
      </c>
      <c r="K18" s="159">
        <v>41820</v>
      </c>
      <c r="L18" s="155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</row>
    <row r="19" spans="1:4542" ht="36.950000000000003" customHeight="1" x14ac:dyDescent="0.25">
      <c r="A19" s="101" t="s">
        <v>108</v>
      </c>
      <c r="B19" s="101" t="s">
        <v>108</v>
      </c>
      <c r="C19" s="149" t="s">
        <v>48</v>
      </c>
      <c r="D19" s="160" t="s">
        <v>49</v>
      </c>
      <c r="E19" s="151" t="s">
        <v>50</v>
      </c>
      <c r="F19" s="157">
        <v>133077.32999999999</v>
      </c>
      <c r="G19" s="157"/>
      <c r="H19" s="152">
        <f t="shared" si="0"/>
        <v>133077.32999999999</v>
      </c>
      <c r="I19" s="153" t="s">
        <v>17</v>
      </c>
      <c r="J19" s="159">
        <v>41835</v>
      </c>
      <c r="K19" s="159">
        <v>41850</v>
      </c>
      <c r="L19" s="155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</row>
    <row r="20" spans="1:4542" ht="36.950000000000003" customHeight="1" x14ac:dyDescent="0.25">
      <c r="A20" s="101" t="s">
        <v>108</v>
      </c>
      <c r="B20" s="101" t="s">
        <v>108</v>
      </c>
      <c r="C20" s="149" t="s">
        <v>51</v>
      </c>
      <c r="D20" s="160" t="s">
        <v>52</v>
      </c>
      <c r="E20" s="151" t="s">
        <v>53</v>
      </c>
      <c r="F20" s="157">
        <v>18850</v>
      </c>
      <c r="G20" s="157"/>
      <c r="H20" s="152">
        <f t="shared" si="0"/>
        <v>18850</v>
      </c>
      <c r="I20" s="153" t="s">
        <v>17</v>
      </c>
      <c r="J20" s="159">
        <v>41834</v>
      </c>
      <c r="K20" s="159">
        <v>41850</v>
      </c>
      <c r="L20" s="155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</row>
    <row r="21" spans="1:4542" ht="42.75" customHeight="1" x14ac:dyDescent="0.25">
      <c r="A21" s="100" t="s">
        <v>109</v>
      </c>
      <c r="B21" s="101" t="s">
        <v>110</v>
      </c>
      <c r="C21" s="149" t="s">
        <v>82</v>
      </c>
      <c r="D21" s="160" t="s">
        <v>81</v>
      </c>
      <c r="E21" s="160" t="s">
        <v>83</v>
      </c>
      <c r="F21" s="157">
        <v>21300</v>
      </c>
      <c r="G21" s="163"/>
      <c r="H21" s="152">
        <v>8050</v>
      </c>
      <c r="I21" s="164" t="s">
        <v>103</v>
      </c>
      <c r="J21" s="159">
        <v>43052</v>
      </c>
      <c r="K21" s="159">
        <v>43070</v>
      </c>
      <c r="L21" s="155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</row>
    <row r="22" spans="1:4542" s="37" customFormat="1" ht="50.25" customHeight="1" x14ac:dyDescent="0.25">
      <c r="A22" s="101" t="s">
        <v>109</v>
      </c>
      <c r="B22" s="101" t="s">
        <v>110</v>
      </c>
      <c r="C22" s="149" t="s">
        <v>90</v>
      </c>
      <c r="D22" s="160" t="s">
        <v>93</v>
      </c>
      <c r="E22" s="151" t="s">
        <v>158</v>
      </c>
      <c r="F22" s="152">
        <v>360200</v>
      </c>
      <c r="G22" s="157"/>
      <c r="H22" s="152">
        <f t="shared" ref="H22" si="1">F22-G22</f>
        <v>360200</v>
      </c>
      <c r="I22" s="164" t="s">
        <v>89</v>
      </c>
      <c r="J22" s="159">
        <v>43707</v>
      </c>
      <c r="K22" s="159">
        <v>43734</v>
      </c>
      <c r="L22" s="155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  <c r="AUH22" s="18"/>
      <c r="AUI22" s="18"/>
      <c r="AUJ22" s="18"/>
      <c r="AUK22" s="18"/>
      <c r="AUL22" s="18"/>
      <c r="AUM22" s="18"/>
      <c r="AUN22" s="18"/>
      <c r="AUO22" s="18"/>
      <c r="AUP22" s="18"/>
      <c r="AUQ22" s="18"/>
      <c r="AUR22" s="18"/>
      <c r="AUS22" s="18"/>
      <c r="AUT22" s="18"/>
      <c r="AUU22" s="18"/>
      <c r="AUV22" s="18"/>
      <c r="AUW22" s="18"/>
      <c r="AUX22" s="18"/>
      <c r="AUY22" s="18"/>
      <c r="AUZ22" s="18"/>
      <c r="AVA22" s="18"/>
      <c r="AVB22" s="18"/>
      <c r="AVC22" s="18"/>
      <c r="AVD22" s="18"/>
      <c r="AVE22" s="18"/>
      <c r="AVF22" s="18"/>
      <c r="AVG22" s="18"/>
      <c r="AVH22" s="18"/>
      <c r="AVI22" s="18"/>
      <c r="AVJ22" s="18"/>
      <c r="AVK22" s="18"/>
      <c r="AVL22" s="18"/>
      <c r="AVM22" s="18"/>
      <c r="AVN22" s="18"/>
      <c r="AVO22" s="18"/>
      <c r="AVP22" s="18"/>
      <c r="AVQ22" s="18"/>
      <c r="AVR22" s="18"/>
      <c r="AVS22" s="18"/>
      <c r="AVT22" s="18"/>
      <c r="AVU22" s="18"/>
      <c r="AVV22" s="18"/>
      <c r="AVW22" s="18"/>
      <c r="AVX22" s="18"/>
      <c r="AVY22" s="18"/>
      <c r="AVZ22" s="18"/>
      <c r="AWA22" s="18"/>
      <c r="AWB22" s="18"/>
      <c r="AWC22" s="18"/>
      <c r="AWD22" s="18"/>
      <c r="AWE22" s="18"/>
      <c r="AWF22" s="18"/>
      <c r="AWG22" s="18"/>
      <c r="AWH22" s="18"/>
      <c r="AWI22" s="18"/>
      <c r="AWJ22" s="18"/>
      <c r="AWK22" s="18"/>
      <c r="AWL22" s="18"/>
      <c r="AWM22" s="18"/>
      <c r="AWN22" s="18"/>
      <c r="AWO22" s="18"/>
      <c r="AWP22" s="18"/>
      <c r="AWQ22" s="18"/>
      <c r="AWR22" s="18"/>
      <c r="AWS22" s="18"/>
      <c r="AWT22" s="18"/>
      <c r="AWU22" s="18"/>
      <c r="AWV22" s="18"/>
      <c r="AWW22" s="18"/>
      <c r="AWX22" s="18"/>
      <c r="AWY22" s="18"/>
      <c r="AWZ22" s="18"/>
      <c r="AXA22" s="18"/>
      <c r="AXB22" s="18"/>
      <c r="AXC22" s="18"/>
      <c r="AXD22" s="18"/>
      <c r="AXE22" s="18"/>
      <c r="AXF22" s="18"/>
      <c r="AXG22" s="18"/>
      <c r="AXH22" s="18"/>
      <c r="AXI22" s="18"/>
      <c r="AXJ22" s="18"/>
      <c r="AXK22" s="18"/>
      <c r="AXL22" s="18"/>
      <c r="AXM22" s="18"/>
      <c r="AXN22" s="18"/>
      <c r="AXO22" s="18"/>
      <c r="AXP22" s="18"/>
      <c r="AXQ22" s="18"/>
      <c r="AXR22" s="18"/>
      <c r="AXS22" s="18"/>
      <c r="AXT22" s="18"/>
      <c r="AXU22" s="18"/>
      <c r="AXV22" s="18"/>
      <c r="AXW22" s="18"/>
      <c r="AXX22" s="18"/>
      <c r="AXY22" s="18"/>
      <c r="AXZ22" s="18"/>
      <c r="AYA22" s="18"/>
      <c r="AYB22" s="18"/>
      <c r="AYC22" s="18"/>
      <c r="AYD22" s="18"/>
      <c r="AYE22" s="18"/>
      <c r="AYF22" s="18"/>
      <c r="AYG22" s="18"/>
      <c r="AYH22" s="18"/>
      <c r="AYI22" s="18"/>
      <c r="AYJ22" s="18"/>
      <c r="AYK22" s="18"/>
      <c r="AYL22" s="18"/>
      <c r="AYM22" s="18"/>
      <c r="AYN22" s="18"/>
      <c r="AYO22" s="18"/>
      <c r="AYP22" s="18"/>
      <c r="AYQ22" s="18"/>
      <c r="AYR22" s="18"/>
      <c r="AYS22" s="18"/>
      <c r="AYT22" s="18"/>
      <c r="AYU22" s="18"/>
      <c r="AYV22" s="18"/>
      <c r="AYW22" s="18"/>
      <c r="AYX22" s="18"/>
      <c r="AYY22" s="18"/>
      <c r="AYZ22" s="18"/>
      <c r="AZA22" s="18"/>
      <c r="AZB22" s="18"/>
      <c r="AZC22" s="18"/>
      <c r="AZD22" s="18"/>
      <c r="AZE22" s="18"/>
      <c r="AZF22" s="18"/>
      <c r="AZG22" s="18"/>
      <c r="AZH22" s="18"/>
      <c r="AZI22" s="18"/>
      <c r="AZJ22" s="18"/>
      <c r="AZK22" s="18"/>
      <c r="AZL22" s="18"/>
      <c r="AZM22" s="18"/>
      <c r="AZN22" s="18"/>
      <c r="AZO22" s="18"/>
      <c r="AZP22" s="18"/>
      <c r="AZQ22" s="18"/>
      <c r="AZR22" s="18"/>
      <c r="AZS22" s="18"/>
      <c r="AZT22" s="18"/>
      <c r="AZU22" s="18"/>
      <c r="AZV22" s="18"/>
      <c r="AZW22" s="18"/>
      <c r="AZX22" s="18"/>
      <c r="AZY22" s="18"/>
      <c r="AZZ22" s="18"/>
      <c r="BAA22" s="18"/>
      <c r="BAB22" s="18"/>
      <c r="BAC22" s="18"/>
      <c r="BAD22" s="18"/>
      <c r="BAE22" s="18"/>
      <c r="BAF22" s="18"/>
      <c r="BAG22" s="18"/>
      <c r="BAH22" s="18"/>
      <c r="BAI22" s="18"/>
      <c r="BAJ22" s="18"/>
      <c r="BAK22" s="18"/>
      <c r="BAL22" s="18"/>
      <c r="BAM22" s="18"/>
      <c r="BAN22" s="18"/>
      <c r="BAO22" s="18"/>
      <c r="BAP22" s="18"/>
      <c r="BAQ22" s="18"/>
      <c r="BAR22" s="18"/>
      <c r="BAS22" s="18"/>
      <c r="BAT22" s="18"/>
      <c r="BAU22" s="18"/>
      <c r="BAV22" s="18"/>
      <c r="BAW22" s="18"/>
      <c r="BAX22" s="18"/>
      <c r="BAY22" s="18"/>
      <c r="BAZ22" s="18"/>
      <c r="BBA22" s="18"/>
      <c r="BBB22" s="18"/>
      <c r="BBC22" s="18"/>
      <c r="BBD22" s="18"/>
      <c r="BBE22" s="18"/>
      <c r="BBF22" s="18"/>
      <c r="BBG22" s="18"/>
      <c r="BBH22" s="18"/>
      <c r="BBI22" s="18"/>
      <c r="BBJ22" s="18"/>
      <c r="BBK22" s="18"/>
      <c r="BBL22" s="18"/>
      <c r="BBM22" s="18"/>
      <c r="BBN22" s="18"/>
      <c r="BBO22" s="18"/>
      <c r="BBP22" s="18"/>
      <c r="BBQ22" s="18"/>
      <c r="BBR22" s="18"/>
      <c r="BBS22" s="18"/>
      <c r="BBT22" s="18"/>
      <c r="BBU22" s="18"/>
      <c r="BBV22" s="18"/>
      <c r="BBW22" s="18"/>
      <c r="BBX22" s="18"/>
      <c r="BBY22" s="18"/>
      <c r="BBZ22" s="18"/>
      <c r="BCA22" s="18"/>
      <c r="BCB22" s="18"/>
      <c r="BCC22" s="18"/>
      <c r="BCD22" s="18"/>
      <c r="BCE22" s="18"/>
      <c r="BCF22" s="18"/>
      <c r="BCG22" s="18"/>
      <c r="BCH22" s="18"/>
      <c r="BCI22" s="18"/>
      <c r="BCJ22" s="18"/>
      <c r="BCK22" s="18"/>
      <c r="BCL22" s="18"/>
      <c r="BCM22" s="18"/>
      <c r="BCN22" s="18"/>
      <c r="BCO22" s="18"/>
      <c r="BCP22" s="18"/>
      <c r="BCQ22" s="18"/>
      <c r="BCR22" s="18"/>
      <c r="BCS22" s="18"/>
      <c r="BCT22" s="18"/>
      <c r="BCU22" s="18"/>
      <c r="BCV22" s="18"/>
      <c r="BCW22" s="18"/>
      <c r="BCX22" s="18"/>
      <c r="BCY22" s="18"/>
      <c r="BCZ22" s="18"/>
      <c r="BDA22" s="18"/>
      <c r="BDB22" s="18"/>
      <c r="BDC22" s="18"/>
      <c r="BDD22" s="18"/>
      <c r="BDE22" s="18"/>
      <c r="BDF22" s="18"/>
      <c r="BDG22" s="18"/>
      <c r="BDH22" s="18"/>
      <c r="BDI22" s="18"/>
      <c r="BDJ22" s="18"/>
      <c r="BDK22" s="18"/>
      <c r="BDL22" s="18"/>
      <c r="BDM22" s="18"/>
      <c r="BDN22" s="18"/>
      <c r="BDO22" s="18"/>
      <c r="BDP22" s="18"/>
      <c r="BDQ22" s="18"/>
      <c r="BDR22" s="18"/>
      <c r="BDS22" s="18"/>
      <c r="BDT22" s="18"/>
      <c r="BDU22" s="18"/>
      <c r="BDV22" s="18"/>
      <c r="BDW22" s="18"/>
      <c r="BDX22" s="18"/>
      <c r="BDY22" s="18"/>
      <c r="BDZ22" s="18"/>
      <c r="BEA22" s="18"/>
      <c r="BEB22" s="18"/>
      <c r="BEC22" s="18"/>
      <c r="BED22" s="18"/>
      <c r="BEE22" s="18"/>
      <c r="BEF22" s="18"/>
      <c r="BEG22" s="18"/>
      <c r="BEH22" s="18"/>
      <c r="BEI22" s="18"/>
      <c r="BEJ22" s="18"/>
      <c r="BEK22" s="18"/>
      <c r="BEL22" s="18"/>
      <c r="BEM22" s="18"/>
      <c r="BEN22" s="18"/>
      <c r="BEO22" s="18"/>
      <c r="BEP22" s="18"/>
      <c r="BEQ22" s="18"/>
      <c r="BER22" s="18"/>
      <c r="BES22" s="18"/>
      <c r="BET22" s="18"/>
      <c r="BEU22" s="18"/>
      <c r="BEV22" s="18"/>
      <c r="BEW22" s="18"/>
      <c r="BEX22" s="18"/>
      <c r="BEY22" s="18"/>
      <c r="BEZ22" s="18"/>
      <c r="BFA22" s="18"/>
      <c r="BFB22" s="18"/>
      <c r="BFC22" s="18"/>
      <c r="BFD22" s="18"/>
      <c r="BFE22" s="18"/>
      <c r="BFF22" s="18"/>
      <c r="BFG22" s="18"/>
      <c r="BFH22" s="18"/>
      <c r="BFI22" s="18"/>
      <c r="BFJ22" s="18"/>
      <c r="BFK22" s="18"/>
      <c r="BFL22" s="18"/>
      <c r="BFM22" s="18"/>
      <c r="BFN22" s="18"/>
      <c r="BFO22" s="18"/>
      <c r="BFP22" s="18"/>
      <c r="BFQ22" s="18"/>
      <c r="BFR22" s="18"/>
      <c r="BFS22" s="18"/>
      <c r="BFT22" s="18"/>
      <c r="BFU22" s="18"/>
      <c r="BFV22" s="18"/>
      <c r="BFW22" s="18"/>
      <c r="BFX22" s="18"/>
      <c r="BFY22" s="18"/>
      <c r="BFZ22" s="18"/>
      <c r="BGA22" s="18"/>
      <c r="BGB22" s="18"/>
      <c r="BGC22" s="18"/>
      <c r="BGD22" s="18"/>
      <c r="BGE22" s="18"/>
      <c r="BGF22" s="18"/>
      <c r="BGG22" s="18"/>
      <c r="BGH22" s="18"/>
      <c r="BGI22" s="18"/>
      <c r="BGJ22" s="18"/>
      <c r="BGK22" s="18"/>
      <c r="BGL22" s="18"/>
      <c r="BGM22" s="18"/>
      <c r="BGN22" s="18"/>
      <c r="BGO22" s="18"/>
      <c r="BGP22" s="18"/>
      <c r="BGQ22" s="18"/>
      <c r="BGR22" s="18"/>
      <c r="BGS22" s="18"/>
      <c r="BGT22" s="18"/>
      <c r="BGU22" s="18"/>
      <c r="BGV22" s="18"/>
      <c r="BGW22" s="18"/>
      <c r="BGX22" s="18"/>
      <c r="BGY22" s="18"/>
      <c r="BGZ22" s="18"/>
      <c r="BHA22" s="18"/>
      <c r="BHB22" s="18"/>
      <c r="BHC22" s="18"/>
      <c r="BHD22" s="18"/>
      <c r="BHE22" s="18"/>
      <c r="BHF22" s="18"/>
      <c r="BHG22" s="18"/>
      <c r="BHH22" s="18"/>
      <c r="BHI22" s="18"/>
      <c r="BHJ22" s="18"/>
      <c r="BHK22" s="18"/>
      <c r="BHL22" s="18"/>
      <c r="BHM22" s="18"/>
      <c r="BHN22" s="18"/>
      <c r="BHO22" s="18"/>
      <c r="BHP22" s="18"/>
      <c r="BHQ22" s="18"/>
      <c r="BHR22" s="18"/>
      <c r="BHS22" s="18"/>
      <c r="BHT22" s="18"/>
      <c r="BHU22" s="18"/>
      <c r="BHV22" s="18"/>
      <c r="BHW22" s="18"/>
      <c r="BHX22" s="18"/>
      <c r="BHY22" s="18"/>
      <c r="BHZ22" s="18"/>
      <c r="BIA22" s="18"/>
      <c r="BIB22" s="18"/>
      <c r="BIC22" s="18"/>
      <c r="BID22" s="18"/>
      <c r="BIE22" s="18"/>
      <c r="BIF22" s="18"/>
      <c r="BIG22" s="18"/>
      <c r="BIH22" s="18"/>
      <c r="BII22" s="18"/>
      <c r="BIJ22" s="18"/>
      <c r="BIK22" s="18"/>
      <c r="BIL22" s="18"/>
      <c r="BIM22" s="18"/>
      <c r="BIN22" s="18"/>
      <c r="BIO22" s="18"/>
      <c r="BIP22" s="18"/>
      <c r="BIQ22" s="18"/>
      <c r="BIR22" s="18"/>
      <c r="BIS22" s="18"/>
      <c r="BIT22" s="18"/>
      <c r="BIU22" s="18"/>
      <c r="BIV22" s="18"/>
      <c r="BIW22" s="18"/>
      <c r="BIX22" s="18"/>
      <c r="BIY22" s="18"/>
      <c r="BIZ22" s="18"/>
      <c r="BJA22" s="18"/>
      <c r="BJB22" s="18"/>
      <c r="BJC22" s="18"/>
      <c r="BJD22" s="18"/>
      <c r="BJE22" s="18"/>
      <c r="BJF22" s="18"/>
      <c r="BJG22" s="18"/>
      <c r="BJH22" s="18"/>
      <c r="BJI22" s="18"/>
      <c r="BJJ22" s="18"/>
      <c r="BJK22" s="18"/>
      <c r="BJL22" s="18"/>
      <c r="BJM22" s="18"/>
      <c r="BJN22" s="18"/>
      <c r="BJO22" s="18"/>
      <c r="BJP22" s="18"/>
      <c r="BJQ22" s="18"/>
      <c r="BJR22" s="18"/>
      <c r="BJS22" s="18"/>
      <c r="BJT22" s="18"/>
      <c r="BJU22" s="18"/>
      <c r="BJV22" s="18"/>
      <c r="BJW22" s="18"/>
      <c r="BJX22" s="18"/>
      <c r="BJY22" s="18"/>
      <c r="BJZ22" s="18"/>
      <c r="BKA22" s="18"/>
      <c r="BKB22" s="18"/>
      <c r="BKC22" s="18"/>
      <c r="BKD22" s="18"/>
      <c r="BKE22" s="18"/>
      <c r="BKF22" s="18"/>
      <c r="BKG22" s="18"/>
      <c r="BKH22" s="18"/>
      <c r="BKI22" s="18"/>
      <c r="BKJ22" s="18"/>
      <c r="BKK22" s="18"/>
      <c r="BKL22" s="18"/>
      <c r="BKM22" s="18"/>
      <c r="BKN22" s="18"/>
      <c r="BKO22" s="18"/>
      <c r="BKP22" s="18"/>
      <c r="BKQ22" s="18"/>
      <c r="BKR22" s="18"/>
      <c r="BKS22" s="18"/>
      <c r="BKT22" s="18"/>
      <c r="BKU22" s="18"/>
      <c r="BKV22" s="18"/>
      <c r="BKW22" s="18"/>
      <c r="BKX22" s="18"/>
      <c r="BKY22" s="18"/>
      <c r="BKZ22" s="18"/>
      <c r="BLA22" s="18"/>
      <c r="BLB22" s="18"/>
      <c r="BLC22" s="18"/>
      <c r="BLD22" s="18"/>
      <c r="BLE22" s="18"/>
      <c r="BLF22" s="18"/>
      <c r="BLG22" s="18"/>
      <c r="BLH22" s="18"/>
      <c r="BLI22" s="18"/>
      <c r="BLJ22" s="18"/>
      <c r="BLK22" s="18"/>
      <c r="BLL22" s="18"/>
      <c r="BLM22" s="18"/>
      <c r="BLN22" s="18"/>
      <c r="BLO22" s="18"/>
      <c r="BLP22" s="18"/>
      <c r="BLQ22" s="18"/>
      <c r="BLR22" s="18"/>
      <c r="BLS22" s="18"/>
      <c r="BLT22" s="18"/>
      <c r="BLU22" s="18"/>
      <c r="BLV22" s="18"/>
      <c r="BLW22" s="18"/>
      <c r="BLX22" s="18"/>
      <c r="BLY22" s="18"/>
      <c r="BLZ22" s="18"/>
      <c r="BMA22" s="18"/>
      <c r="BMB22" s="18"/>
      <c r="BMC22" s="18"/>
      <c r="BMD22" s="18"/>
      <c r="BME22" s="18"/>
      <c r="BMF22" s="18"/>
      <c r="BMG22" s="18"/>
      <c r="BMH22" s="18"/>
      <c r="BMI22" s="18"/>
      <c r="BMJ22" s="18"/>
      <c r="BMK22" s="18"/>
      <c r="BML22" s="18"/>
      <c r="BMM22" s="18"/>
      <c r="BMN22" s="18"/>
      <c r="BMO22" s="18"/>
      <c r="BMP22" s="18"/>
      <c r="BMQ22" s="18"/>
      <c r="BMR22" s="18"/>
      <c r="BMS22" s="18"/>
      <c r="BMT22" s="18"/>
      <c r="BMU22" s="18"/>
      <c r="BMV22" s="18"/>
      <c r="BMW22" s="18"/>
      <c r="BMX22" s="18"/>
      <c r="BMY22" s="18"/>
      <c r="BMZ22" s="18"/>
      <c r="BNA22" s="18"/>
      <c r="BNB22" s="18"/>
      <c r="BNC22" s="18"/>
      <c r="BND22" s="18"/>
      <c r="BNE22" s="18"/>
      <c r="BNF22" s="18"/>
      <c r="BNG22" s="18"/>
      <c r="BNH22" s="18"/>
      <c r="BNI22" s="18"/>
      <c r="BNJ22" s="18"/>
      <c r="BNK22" s="18"/>
      <c r="BNL22" s="18"/>
      <c r="BNM22" s="18"/>
      <c r="BNN22" s="18"/>
      <c r="BNO22" s="18"/>
      <c r="BNP22" s="18"/>
      <c r="BNQ22" s="18"/>
      <c r="BNR22" s="18"/>
      <c r="BNS22" s="18"/>
      <c r="BNT22" s="18"/>
      <c r="BNU22" s="18"/>
      <c r="BNV22" s="18"/>
      <c r="BNW22" s="18"/>
      <c r="BNX22" s="18"/>
      <c r="BNY22" s="18"/>
      <c r="BNZ22" s="18"/>
      <c r="BOA22" s="18"/>
      <c r="BOB22" s="18"/>
      <c r="BOC22" s="18"/>
      <c r="BOD22" s="18"/>
      <c r="BOE22" s="18"/>
      <c r="BOF22" s="18"/>
      <c r="BOG22" s="18"/>
      <c r="BOH22" s="18"/>
      <c r="BOI22" s="18"/>
      <c r="BOJ22" s="18"/>
      <c r="BOK22" s="18"/>
      <c r="BOL22" s="18"/>
      <c r="BOM22" s="18"/>
      <c r="BON22" s="18"/>
      <c r="BOO22" s="18"/>
      <c r="BOP22" s="18"/>
      <c r="BOQ22" s="18"/>
      <c r="BOR22" s="18"/>
      <c r="BOS22" s="18"/>
      <c r="BOT22" s="18"/>
      <c r="BOU22" s="18"/>
      <c r="BOV22" s="18"/>
      <c r="BOW22" s="18"/>
      <c r="BOX22" s="18"/>
      <c r="BOY22" s="18"/>
      <c r="BOZ22" s="18"/>
      <c r="BPA22" s="18"/>
      <c r="BPB22" s="18"/>
      <c r="BPC22" s="18"/>
      <c r="BPD22" s="18"/>
      <c r="BPE22" s="18"/>
      <c r="BPF22" s="18"/>
      <c r="BPG22" s="18"/>
      <c r="BPH22" s="18"/>
      <c r="BPI22" s="18"/>
      <c r="BPJ22" s="18"/>
      <c r="BPK22" s="18"/>
      <c r="BPL22" s="18"/>
      <c r="BPM22" s="18"/>
      <c r="BPN22" s="18"/>
      <c r="BPO22" s="18"/>
      <c r="BPP22" s="18"/>
      <c r="BPQ22" s="18"/>
      <c r="BPR22" s="18"/>
      <c r="BPS22" s="18"/>
      <c r="BPT22" s="18"/>
      <c r="BPU22" s="18"/>
      <c r="BPV22" s="18"/>
      <c r="BPW22" s="18"/>
      <c r="BPX22" s="18"/>
      <c r="BPY22" s="18"/>
      <c r="BPZ22" s="18"/>
      <c r="BQA22" s="18"/>
      <c r="BQB22" s="18"/>
      <c r="BQC22" s="18"/>
      <c r="BQD22" s="18"/>
      <c r="BQE22" s="18"/>
      <c r="BQF22" s="18"/>
      <c r="BQG22" s="18"/>
      <c r="BQH22" s="18"/>
      <c r="BQI22" s="18"/>
      <c r="BQJ22" s="18"/>
      <c r="BQK22" s="18"/>
      <c r="BQL22" s="18"/>
      <c r="BQM22" s="18"/>
      <c r="BQN22" s="18"/>
      <c r="BQO22" s="18"/>
      <c r="BQP22" s="18"/>
      <c r="BQQ22" s="18"/>
      <c r="BQR22" s="18"/>
      <c r="BQS22" s="18"/>
      <c r="BQT22" s="18"/>
      <c r="BQU22" s="18"/>
      <c r="BQV22" s="18"/>
      <c r="BQW22" s="18"/>
      <c r="BQX22" s="18"/>
      <c r="BQY22" s="18"/>
      <c r="BQZ22" s="18"/>
      <c r="BRA22" s="18"/>
      <c r="BRB22" s="18"/>
      <c r="BRC22" s="18"/>
      <c r="BRD22" s="18"/>
      <c r="BRE22" s="18"/>
      <c r="BRF22" s="18"/>
      <c r="BRG22" s="18"/>
      <c r="BRH22" s="18"/>
      <c r="BRI22" s="18"/>
      <c r="BRJ22" s="18"/>
      <c r="BRK22" s="18"/>
      <c r="BRL22" s="18"/>
      <c r="BRM22" s="18"/>
      <c r="BRN22" s="18"/>
      <c r="BRO22" s="18"/>
      <c r="BRP22" s="18"/>
      <c r="BRQ22" s="18"/>
      <c r="BRR22" s="18"/>
      <c r="BRS22" s="18"/>
      <c r="BRT22" s="18"/>
      <c r="BRU22" s="18"/>
      <c r="BRV22" s="18"/>
      <c r="BRW22" s="18"/>
      <c r="BRX22" s="18"/>
      <c r="BRY22" s="18"/>
      <c r="BRZ22" s="18"/>
      <c r="BSA22" s="18"/>
      <c r="BSB22" s="18"/>
      <c r="BSC22" s="18"/>
      <c r="BSD22" s="18"/>
      <c r="BSE22" s="18"/>
      <c r="BSF22" s="18"/>
      <c r="BSG22" s="18"/>
      <c r="BSH22" s="18"/>
      <c r="BSI22" s="18"/>
      <c r="BSJ22" s="18"/>
      <c r="BSK22" s="18"/>
      <c r="BSL22" s="18"/>
      <c r="BSM22" s="18"/>
      <c r="BSN22" s="18"/>
      <c r="BSO22" s="18"/>
      <c r="BSP22" s="18"/>
      <c r="BSQ22" s="18"/>
      <c r="BSR22" s="18"/>
      <c r="BSS22" s="18"/>
      <c r="BST22" s="18"/>
      <c r="BSU22" s="18"/>
      <c r="BSV22" s="18"/>
      <c r="BSW22" s="18"/>
      <c r="BSX22" s="18"/>
      <c r="BSY22" s="18"/>
      <c r="BSZ22" s="18"/>
      <c r="BTA22" s="18"/>
      <c r="BTB22" s="18"/>
      <c r="BTC22" s="18"/>
      <c r="BTD22" s="18"/>
      <c r="BTE22" s="18"/>
      <c r="BTF22" s="18"/>
      <c r="BTG22" s="18"/>
      <c r="BTH22" s="18"/>
      <c r="BTI22" s="18"/>
      <c r="BTJ22" s="18"/>
      <c r="BTK22" s="18"/>
      <c r="BTL22" s="18"/>
      <c r="BTM22" s="18"/>
      <c r="BTN22" s="18"/>
      <c r="BTO22" s="18"/>
      <c r="BTP22" s="18"/>
      <c r="BTQ22" s="18"/>
      <c r="BTR22" s="18"/>
      <c r="BTS22" s="18"/>
      <c r="BTT22" s="18"/>
      <c r="BTU22" s="18"/>
      <c r="BTV22" s="18"/>
      <c r="BTW22" s="18"/>
      <c r="BTX22" s="18"/>
      <c r="BTY22" s="18"/>
      <c r="BTZ22" s="18"/>
      <c r="BUA22" s="18"/>
      <c r="BUB22" s="18"/>
      <c r="BUC22" s="18"/>
      <c r="BUD22" s="18"/>
      <c r="BUE22" s="18"/>
      <c r="BUF22" s="18"/>
      <c r="BUG22" s="18"/>
      <c r="BUH22" s="18"/>
      <c r="BUI22" s="18"/>
      <c r="BUJ22" s="18"/>
      <c r="BUK22" s="18"/>
      <c r="BUL22" s="18"/>
      <c r="BUM22" s="18"/>
      <c r="BUN22" s="18"/>
      <c r="BUO22" s="18"/>
      <c r="BUP22" s="18"/>
      <c r="BUQ22" s="18"/>
      <c r="BUR22" s="18"/>
      <c r="BUS22" s="18"/>
      <c r="BUT22" s="18"/>
      <c r="BUU22" s="18"/>
      <c r="BUV22" s="18"/>
      <c r="BUW22" s="18"/>
      <c r="BUX22" s="18"/>
      <c r="BUY22" s="18"/>
      <c r="BUZ22" s="18"/>
      <c r="BVA22" s="18"/>
      <c r="BVB22" s="18"/>
      <c r="BVC22" s="18"/>
      <c r="BVD22" s="18"/>
      <c r="BVE22" s="18"/>
      <c r="BVF22" s="18"/>
      <c r="BVG22" s="18"/>
      <c r="BVH22" s="18"/>
      <c r="BVI22" s="18"/>
      <c r="BVJ22" s="18"/>
      <c r="BVK22" s="18"/>
      <c r="BVL22" s="18"/>
      <c r="BVM22" s="18"/>
      <c r="BVN22" s="18"/>
      <c r="BVO22" s="18"/>
      <c r="BVP22" s="18"/>
      <c r="BVQ22" s="18"/>
      <c r="BVR22" s="18"/>
      <c r="BVS22" s="18"/>
      <c r="BVT22" s="18"/>
      <c r="BVU22" s="18"/>
      <c r="BVV22" s="18"/>
      <c r="BVW22" s="18"/>
      <c r="BVX22" s="18"/>
      <c r="BVY22" s="18"/>
      <c r="BVZ22" s="18"/>
      <c r="BWA22" s="18"/>
      <c r="BWB22" s="18"/>
      <c r="BWC22" s="18"/>
      <c r="BWD22" s="18"/>
      <c r="BWE22" s="18"/>
      <c r="BWF22" s="18"/>
      <c r="BWG22" s="18"/>
      <c r="BWH22" s="18"/>
      <c r="BWI22" s="18"/>
      <c r="BWJ22" s="18"/>
      <c r="BWK22" s="18"/>
      <c r="BWL22" s="18"/>
      <c r="BWM22" s="18"/>
      <c r="BWN22" s="18"/>
      <c r="BWO22" s="18"/>
      <c r="BWP22" s="18"/>
      <c r="BWQ22" s="18"/>
      <c r="BWR22" s="18"/>
      <c r="BWS22" s="18"/>
      <c r="BWT22" s="18"/>
      <c r="BWU22" s="18"/>
      <c r="BWV22" s="18"/>
      <c r="BWW22" s="18"/>
      <c r="BWX22" s="18"/>
      <c r="BWY22" s="18"/>
      <c r="BWZ22" s="18"/>
      <c r="BXA22" s="18"/>
      <c r="BXB22" s="18"/>
      <c r="BXC22" s="18"/>
      <c r="BXD22" s="18"/>
      <c r="BXE22" s="18"/>
      <c r="BXF22" s="18"/>
      <c r="BXG22" s="18"/>
      <c r="BXH22" s="18"/>
      <c r="BXI22" s="18"/>
      <c r="BXJ22" s="18"/>
      <c r="BXK22" s="18"/>
      <c r="BXL22" s="18"/>
      <c r="BXM22" s="18"/>
      <c r="BXN22" s="18"/>
      <c r="BXO22" s="18"/>
      <c r="BXP22" s="18"/>
      <c r="BXQ22" s="18"/>
      <c r="BXR22" s="18"/>
      <c r="BXS22" s="18"/>
      <c r="BXT22" s="18"/>
      <c r="BXU22" s="18"/>
      <c r="BXV22" s="18"/>
      <c r="BXW22" s="18"/>
      <c r="BXX22" s="18"/>
      <c r="BXY22" s="18"/>
      <c r="BXZ22" s="18"/>
      <c r="BYA22" s="18"/>
      <c r="BYB22" s="18"/>
      <c r="BYC22" s="18"/>
      <c r="BYD22" s="18"/>
      <c r="BYE22" s="18"/>
      <c r="BYF22" s="18"/>
      <c r="BYG22" s="18"/>
      <c r="BYH22" s="18"/>
      <c r="BYI22" s="18"/>
      <c r="BYJ22" s="18"/>
      <c r="BYK22" s="18"/>
      <c r="BYL22" s="18"/>
      <c r="BYM22" s="18"/>
      <c r="BYN22" s="18"/>
      <c r="BYO22" s="18"/>
      <c r="BYP22" s="18"/>
      <c r="BYQ22" s="18"/>
      <c r="BYR22" s="18"/>
      <c r="BYS22" s="18"/>
      <c r="BYT22" s="18"/>
      <c r="BYU22" s="18"/>
      <c r="BYV22" s="18"/>
      <c r="BYW22" s="18"/>
      <c r="BYX22" s="18"/>
      <c r="BYY22" s="18"/>
      <c r="BYZ22" s="18"/>
      <c r="BZA22" s="18"/>
      <c r="BZB22" s="18"/>
      <c r="BZC22" s="18"/>
      <c r="BZD22" s="18"/>
      <c r="BZE22" s="18"/>
      <c r="BZF22" s="18"/>
      <c r="BZG22" s="18"/>
      <c r="BZH22" s="18"/>
      <c r="BZI22" s="18"/>
      <c r="BZJ22" s="18"/>
      <c r="BZK22" s="18"/>
      <c r="BZL22" s="18"/>
      <c r="BZM22" s="18"/>
      <c r="BZN22" s="18"/>
      <c r="BZO22" s="18"/>
      <c r="BZP22" s="18"/>
      <c r="BZQ22" s="18"/>
      <c r="BZR22" s="18"/>
      <c r="BZS22" s="18"/>
      <c r="BZT22" s="18"/>
      <c r="BZU22" s="18"/>
      <c r="BZV22" s="18"/>
      <c r="BZW22" s="18"/>
      <c r="BZX22" s="18"/>
      <c r="BZY22" s="18"/>
      <c r="BZZ22" s="18"/>
      <c r="CAA22" s="18"/>
      <c r="CAB22" s="18"/>
      <c r="CAC22" s="18"/>
      <c r="CAD22" s="18"/>
      <c r="CAE22" s="18"/>
      <c r="CAF22" s="18"/>
      <c r="CAG22" s="18"/>
      <c r="CAH22" s="18"/>
      <c r="CAI22" s="18"/>
      <c r="CAJ22" s="18"/>
      <c r="CAK22" s="18"/>
      <c r="CAL22" s="18"/>
      <c r="CAM22" s="18"/>
      <c r="CAN22" s="18"/>
      <c r="CAO22" s="18"/>
      <c r="CAP22" s="18"/>
      <c r="CAQ22" s="18"/>
      <c r="CAR22" s="18"/>
      <c r="CAS22" s="18"/>
      <c r="CAT22" s="18"/>
      <c r="CAU22" s="18"/>
      <c r="CAV22" s="18"/>
      <c r="CAW22" s="18"/>
      <c r="CAX22" s="18"/>
      <c r="CAY22" s="18"/>
      <c r="CAZ22" s="18"/>
      <c r="CBA22" s="18"/>
      <c r="CBB22" s="18"/>
      <c r="CBC22" s="18"/>
      <c r="CBD22" s="18"/>
      <c r="CBE22" s="18"/>
      <c r="CBF22" s="18"/>
      <c r="CBG22" s="18"/>
      <c r="CBH22" s="18"/>
      <c r="CBI22" s="18"/>
      <c r="CBJ22" s="18"/>
      <c r="CBK22" s="18"/>
      <c r="CBL22" s="18"/>
      <c r="CBM22" s="18"/>
      <c r="CBN22" s="18"/>
      <c r="CBO22" s="18"/>
      <c r="CBP22" s="18"/>
      <c r="CBQ22" s="18"/>
      <c r="CBR22" s="18"/>
      <c r="CBS22" s="18"/>
      <c r="CBT22" s="18"/>
      <c r="CBU22" s="18"/>
      <c r="CBV22" s="18"/>
      <c r="CBW22" s="18"/>
      <c r="CBX22" s="18"/>
      <c r="CBY22" s="18"/>
      <c r="CBZ22" s="18"/>
      <c r="CCA22" s="18"/>
      <c r="CCB22" s="18"/>
      <c r="CCC22" s="18"/>
      <c r="CCD22" s="18"/>
      <c r="CCE22" s="18"/>
      <c r="CCF22" s="18"/>
      <c r="CCG22" s="18"/>
      <c r="CCH22" s="18"/>
      <c r="CCI22" s="18"/>
      <c r="CCJ22" s="18"/>
      <c r="CCK22" s="18"/>
      <c r="CCL22" s="18"/>
      <c r="CCM22" s="18"/>
      <c r="CCN22" s="18"/>
      <c r="CCO22" s="18"/>
      <c r="CCP22" s="18"/>
      <c r="CCQ22" s="18"/>
      <c r="CCR22" s="18"/>
      <c r="CCS22" s="18"/>
      <c r="CCT22" s="18"/>
      <c r="CCU22" s="18"/>
      <c r="CCV22" s="18"/>
      <c r="CCW22" s="18"/>
      <c r="CCX22" s="18"/>
      <c r="CCY22" s="18"/>
      <c r="CCZ22" s="18"/>
      <c r="CDA22" s="18"/>
      <c r="CDB22" s="18"/>
      <c r="CDC22" s="18"/>
      <c r="CDD22" s="18"/>
      <c r="CDE22" s="18"/>
      <c r="CDF22" s="18"/>
      <c r="CDG22" s="18"/>
      <c r="CDH22" s="18"/>
      <c r="CDI22" s="18"/>
      <c r="CDJ22" s="18"/>
      <c r="CDK22" s="18"/>
      <c r="CDL22" s="18"/>
      <c r="CDM22" s="18"/>
      <c r="CDN22" s="18"/>
      <c r="CDO22" s="18"/>
      <c r="CDP22" s="18"/>
      <c r="CDQ22" s="18"/>
      <c r="CDR22" s="18"/>
      <c r="CDS22" s="18"/>
      <c r="CDT22" s="18"/>
      <c r="CDU22" s="18"/>
      <c r="CDV22" s="18"/>
      <c r="CDW22" s="18"/>
      <c r="CDX22" s="18"/>
      <c r="CDY22" s="18"/>
      <c r="CDZ22" s="18"/>
      <c r="CEA22" s="18"/>
      <c r="CEB22" s="18"/>
      <c r="CEC22" s="18"/>
      <c r="CED22" s="18"/>
      <c r="CEE22" s="18"/>
      <c r="CEF22" s="18"/>
      <c r="CEG22" s="18"/>
      <c r="CEH22" s="18"/>
      <c r="CEI22" s="18"/>
      <c r="CEJ22" s="18"/>
      <c r="CEK22" s="18"/>
      <c r="CEL22" s="18"/>
      <c r="CEM22" s="18"/>
      <c r="CEN22" s="18"/>
      <c r="CEO22" s="18"/>
      <c r="CEP22" s="18"/>
      <c r="CEQ22" s="18"/>
      <c r="CER22" s="18"/>
      <c r="CES22" s="18"/>
      <c r="CET22" s="18"/>
      <c r="CEU22" s="18"/>
      <c r="CEV22" s="18"/>
      <c r="CEW22" s="18"/>
      <c r="CEX22" s="18"/>
      <c r="CEY22" s="18"/>
      <c r="CEZ22" s="18"/>
      <c r="CFA22" s="18"/>
      <c r="CFB22" s="18"/>
      <c r="CFC22" s="18"/>
      <c r="CFD22" s="18"/>
      <c r="CFE22" s="18"/>
      <c r="CFF22" s="18"/>
      <c r="CFG22" s="18"/>
      <c r="CFH22" s="18"/>
      <c r="CFI22" s="18"/>
      <c r="CFJ22" s="18"/>
      <c r="CFK22" s="18"/>
      <c r="CFL22" s="18"/>
      <c r="CFM22" s="18"/>
      <c r="CFN22" s="18"/>
      <c r="CFO22" s="18"/>
      <c r="CFP22" s="18"/>
      <c r="CFQ22" s="18"/>
      <c r="CFR22" s="18"/>
      <c r="CFS22" s="18"/>
      <c r="CFT22" s="18"/>
      <c r="CFU22" s="18"/>
      <c r="CFV22" s="18"/>
      <c r="CFW22" s="18"/>
      <c r="CFX22" s="18"/>
      <c r="CFY22" s="18"/>
      <c r="CFZ22" s="18"/>
      <c r="CGA22" s="18"/>
      <c r="CGB22" s="18"/>
      <c r="CGC22" s="18"/>
      <c r="CGD22" s="18"/>
      <c r="CGE22" s="18"/>
      <c r="CGF22" s="18"/>
      <c r="CGG22" s="18"/>
      <c r="CGH22" s="18"/>
      <c r="CGI22" s="18"/>
      <c r="CGJ22" s="18"/>
      <c r="CGK22" s="18"/>
      <c r="CGL22" s="18"/>
      <c r="CGM22" s="18"/>
      <c r="CGN22" s="18"/>
      <c r="CGO22" s="18"/>
      <c r="CGP22" s="18"/>
      <c r="CGQ22" s="18"/>
      <c r="CGR22" s="18"/>
      <c r="CGS22" s="18"/>
      <c r="CGT22" s="18"/>
      <c r="CGU22" s="18"/>
      <c r="CGV22" s="18"/>
      <c r="CGW22" s="18"/>
      <c r="CGX22" s="18"/>
      <c r="CGY22" s="18"/>
      <c r="CGZ22" s="18"/>
      <c r="CHA22" s="18"/>
      <c r="CHB22" s="18"/>
      <c r="CHC22" s="18"/>
      <c r="CHD22" s="18"/>
      <c r="CHE22" s="18"/>
      <c r="CHF22" s="18"/>
      <c r="CHG22" s="18"/>
      <c r="CHH22" s="18"/>
      <c r="CHI22" s="18"/>
      <c r="CHJ22" s="18"/>
      <c r="CHK22" s="18"/>
      <c r="CHL22" s="18"/>
      <c r="CHM22" s="18"/>
      <c r="CHN22" s="18"/>
      <c r="CHO22" s="18"/>
      <c r="CHP22" s="18"/>
      <c r="CHQ22" s="18"/>
      <c r="CHR22" s="18"/>
      <c r="CHS22" s="18"/>
      <c r="CHT22" s="18"/>
      <c r="CHU22" s="18"/>
      <c r="CHV22" s="18"/>
      <c r="CHW22" s="18"/>
      <c r="CHX22" s="18"/>
      <c r="CHY22" s="18"/>
      <c r="CHZ22" s="18"/>
      <c r="CIA22" s="18"/>
      <c r="CIB22" s="18"/>
      <c r="CIC22" s="18"/>
      <c r="CID22" s="18"/>
      <c r="CIE22" s="18"/>
      <c r="CIF22" s="18"/>
      <c r="CIG22" s="18"/>
      <c r="CIH22" s="18"/>
      <c r="CII22" s="18"/>
      <c r="CIJ22" s="18"/>
      <c r="CIK22" s="18"/>
      <c r="CIL22" s="18"/>
      <c r="CIM22" s="18"/>
      <c r="CIN22" s="18"/>
      <c r="CIO22" s="18"/>
      <c r="CIP22" s="18"/>
      <c r="CIQ22" s="18"/>
      <c r="CIR22" s="18"/>
      <c r="CIS22" s="18"/>
      <c r="CIT22" s="18"/>
      <c r="CIU22" s="18"/>
      <c r="CIV22" s="18"/>
      <c r="CIW22" s="18"/>
      <c r="CIX22" s="18"/>
      <c r="CIY22" s="18"/>
      <c r="CIZ22" s="18"/>
      <c r="CJA22" s="18"/>
      <c r="CJB22" s="18"/>
      <c r="CJC22" s="18"/>
      <c r="CJD22" s="18"/>
      <c r="CJE22" s="18"/>
      <c r="CJF22" s="18"/>
      <c r="CJG22" s="18"/>
      <c r="CJH22" s="18"/>
      <c r="CJI22" s="18"/>
      <c r="CJJ22" s="18"/>
      <c r="CJK22" s="18"/>
      <c r="CJL22" s="18"/>
      <c r="CJM22" s="18"/>
      <c r="CJN22" s="18"/>
      <c r="CJO22" s="18"/>
      <c r="CJP22" s="18"/>
      <c r="CJQ22" s="18"/>
      <c r="CJR22" s="18"/>
      <c r="CJS22" s="18"/>
      <c r="CJT22" s="18"/>
      <c r="CJU22" s="18"/>
      <c r="CJV22" s="18"/>
      <c r="CJW22" s="18"/>
      <c r="CJX22" s="18"/>
      <c r="CJY22" s="18"/>
      <c r="CJZ22" s="18"/>
      <c r="CKA22" s="18"/>
      <c r="CKB22" s="18"/>
      <c r="CKC22" s="18"/>
      <c r="CKD22" s="18"/>
      <c r="CKE22" s="18"/>
      <c r="CKF22" s="18"/>
      <c r="CKG22" s="18"/>
      <c r="CKH22" s="18"/>
      <c r="CKI22" s="18"/>
      <c r="CKJ22" s="18"/>
      <c r="CKK22" s="18"/>
      <c r="CKL22" s="18"/>
      <c r="CKM22" s="18"/>
      <c r="CKN22" s="18"/>
      <c r="CKO22" s="18"/>
      <c r="CKP22" s="18"/>
      <c r="CKQ22" s="18"/>
      <c r="CKR22" s="18"/>
      <c r="CKS22" s="18"/>
      <c r="CKT22" s="18"/>
      <c r="CKU22" s="18"/>
      <c r="CKV22" s="18"/>
      <c r="CKW22" s="18"/>
      <c r="CKX22" s="18"/>
      <c r="CKY22" s="18"/>
      <c r="CKZ22" s="18"/>
      <c r="CLA22" s="18"/>
      <c r="CLB22" s="18"/>
      <c r="CLC22" s="18"/>
      <c r="CLD22" s="18"/>
      <c r="CLE22" s="18"/>
      <c r="CLF22" s="18"/>
      <c r="CLG22" s="18"/>
      <c r="CLH22" s="18"/>
      <c r="CLI22" s="18"/>
      <c r="CLJ22" s="18"/>
      <c r="CLK22" s="18"/>
      <c r="CLL22" s="18"/>
      <c r="CLM22" s="18"/>
      <c r="CLN22" s="18"/>
      <c r="CLO22" s="18"/>
      <c r="CLP22" s="18"/>
      <c r="CLQ22" s="18"/>
      <c r="CLR22" s="18"/>
      <c r="CLS22" s="18"/>
      <c r="CLT22" s="18"/>
      <c r="CLU22" s="18"/>
      <c r="CLV22" s="18"/>
      <c r="CLW22" s="18"/>
      <c r="CLX22" s="18"/>
      <c r="CLY22" s="18"/>
      <c r="CLZ22" s="18"/>
      <c r="CMA22" s="18"/>
      <c r="CMB22" s="18"/>
      <c r="CMC22" s="18"/>
      <c r="CMD22" s="18"/>
      <c r="CME22" s="18"/>
      <c r="CMF22" s="18"/>
      <c r="CMG22" s="18"/>
      <c r="CMH22" s="18"/>
      <c r="CMI22" s="18"/>
      <c r="CMJ22" s="18"/>
      <c r="CMK22" s="18"/>
      <c r="CML22" s="18"/>
      <c r="CMM22" s="18"/>
      <c r="CMN22" s="18"/>
      <c r="CMO22" s="18"/>
      <c r="CMP22" s="18"/>
      <c r="CMQ22" s="18"/>
      <c r="CMR22" s="18"/>
      <c r="CMS22" s="18"/>
      <c r="CMT22" s="18"/>
      <c r="CMU22" s="18"/>
      <c r="CMV22" s="18"/>
      <c r="CMW22" s="18"/>
      <c r="CMX22" s="18"/>
      <c r="CMY22" s="18"/>
      <c r="CMZ22" s="18"/>
      <c r="CNA22" s="18"/>
      <c r="CNB22" s="18"/>
      <c r="CNC22" s="18"/>
      <c r="CND22" s="18"/>
      <c r="CNE22" s="18"/>
      <c r="CNF22" s="18"/>
      <c r="CNG22" s="18"/>
      <c r="CNH22" s="18"/>
      <c r="CNI22" s="18"/>
      <c r="CNJ22" s="18"/>
      <c r="CNK22" s="18"/>
      <c r="CNL22" s="18"/>
      <c r="CNM22" s="18"/>
      <c r="CNN22" s="18"/>
      <c r="CNO22" s="18"/>
      <c r="CNP22" s="18"/>
      <c r="CNQ22" s="18"/>
      <c r="CNR22" s="18"/>
      <c r="CNS22" s="18"/>
      <c r="CNT22" s="18"/>
      <c r="CNU22" s="18"/>
      <c r="CNV22" s="18"/>
      <c r="CNW22" s="18"/>
      <c r="CNX22" s="18"/>
      <c r="CNY22" s="18"/>
      <c r="CNZ22" s="18"/>
      <c r="COA22" s="18"/>
      <c r="COB22" s="18"/>
      <c r="COC22" s="18"/>
      <c r="COD22" s="18"/>
      <c r="COE22" s="18"/>
      <c r="COF22" s="18"/>
      <c r="COG22" s="18"/>
      <c r="COH22" s="18"/>
      <c r="COI22" s="18"/>
      <c r="COJ22" s="18"/>
      <c r="COK22" s="18"/>
      <c r="COL22" s="18"/>
      <c r="COM22" s="18"/>
      <c r="CON22" s="18"/>
      <c r="COO22" s="18"/>
      <c r="COP22" s="18"/>
      <c r="COQ22" s="18"/>
      <c r="COR22" s="18"/>
      <c r="COS22" s="18"/>
      <c r="COT22" s="18"/>
      <c r="COU22" s="18"/>
      <c r="COV22" s="18"/>
      <c r="COW22" s="18"/>
      <c r="COX22" s="18"/>
      <c r="COY22" s="18"/>
      <c r="COZ22" s="18"/>
      <c r="CPA22" s="18"/>
      <c r="CPB22" s="18"/>
      <c r="CPC22" s="18"/>
      <c r="CPD22" s="18"/>
      <c r="CPE22" s="18"/>
      <c r="CPF22" s="18"/>
      <c r="CPG22" s="18"/>
      <c r="CPH22" s="18"/>
      <c r="CPI22" s="18"/>
      <c r="CPJ22" s="18"/>
      <c r="CPK22" s="18"/>
      <c r="CPL22" s="18"/>
      <c r="CPM22" s="18"/>
      <c r="CPN22" s="18"/>
      <c r="CPO22" s="18"/>
      <c r="CPP22" s="18"/>
      <c r="CPQ22" s="18"/>
      <c r="CPR22" s="18"/>
      <c r="CPS22" s="18"/>
      <c r="CPT22" s="18"/>
      <c r="CPU22" s="18"/>
      <c r="CPV22" s="18"/>
      <c r="CPW22" s="18"/>
      <c r="CPX22" s="18"/>
      <c r="CPY22" s="18"/>
      <c r="CPZ22" s="18"/>
      <c r="CQA22" s="18"/>
      <c r="CQB22" s="18"/>
      <c r="CQC22" s="18"/>
      <c r="CQD22" s="18"/>
      <c r="CQE22" s="18"/>
      <c r="CQF22" s="18"/>
      <c r="CQG22" s="18"/>
      <c r="CQH22" s="18"/>
      <c r="CQI22" s="18"/>
      <c r="CQJ22" s="18"/>
      <c r="CQK22" s="18"/>
      <c r="CQL22" s="18"/>
      <c r="CQM22" s="18"/>
      <c r="CQN22" s="18"/>
      <c r="CQO22" s="18"/>
      <c r="CQP22" s="18"/>
      <c r="CQQ22" s="18"/>
      <c r="CQR22" s="18"/>
      <c r="CQS22" s="18"/>
      <c r="CQT22" s="18"/>
      <c r="CQU22" s="18"/>
      <c r="CQV22" s="18"/>
      <c r="CQW22" s="18"/>
      <c r="CQX22" s="18"/>
      <c r="CQY22" s="18"/>
      <c r="CQZ22" s="18"/>
      <c r="CRA22" s="18"/>
      <c r="CRB22" s="18"/>
      <c r="CRC22" s="18"/>
      <c r="CRD22" s="18"/>
      <c r="CRE22" s="18"/>
      <c r="CRF22" s="18"/>
      <c r="CRG22" s="18"/>
      <c r="CRH22" s="18"/>
      <c r="CRI22" s="18"/>
      <c r="CRJ22" s="18"/>
      <c r="CRK22" s="18"/>
      <c r="CRL22" s="18"/>
      <c r="CRM22" s="18"/>
      <c r="CRN22" s="18"/>
      <c r="CRO22" s="18"/>
      <c r="CRP22" s="18"/>
      <c r="CRQ22" s="18"/>
      <c r="CRR22" s="18"/>
      <c r="CRS22" s="18"/>
      <c r="CRT22" s="18"/>
      <c r="CRU22" s="18"/>
      <c r="CRV22" s="18"/>
      <c r="CRW22" s="18"/>
      <c r="CRX22" s="18"/>
      <c r="CRY22" s="18"/>
      <c r="CRZ22" s="18"/>
      <c r="CSA22" s="18"/>
      <c r="CSB22" s="18"/>
      <c r="CSC22" s="18"/>
      <c r="CSD22" s="18"/>
      <c r="CSE22" s="18"/>
      <c r="CSF22" s="18"/>
      <c r="CSG22" s="18"/>
      <c r="CSH22" s="18"/>
      <c r="CSI22" s="18"/>
      <c r="CSJ22" s="18"/>
      <c r="CSK22" s="18"/>
      <c r="CSL22" s="18"/>
      <c r="CSM22" s="18"/>
      <c r="CSN22" s="18"/>
      <c r="CSO22" s="18"/>
      <c r="CSP22" s="18"/>
      <c r="CSQ22" s="18"/>
      <c r="CSR22" s="18"/>
      <c r="CSS22" s="18"/>
      <c r="CST22" s="18"/>
      <c r="CSU22" s="18"/>
      <c r="CSV22" s="18"/>
      <c r="CSW22" s="18"/>
      <c r="CSX22" s="18"/>
      <c r="CSY22" s="18"/>
      <c r="CSZ22" s="18"/>
      <c r="CTA22" s="18"/>
      <c r="CTB22" s="18"/>
      <c r="CTC22" s="18"/>
      <c r="CTD22" s="18"/>
      <c r="CTE22" s="18"/>
      <c r="CTF22" s="18"/>
      <c r="CTG22" s="18"/>
      <c r="CTH22" s="18"/>
      <c r="CTI22" s="18"/>
      <c r="CTJ22" s="18"/>
      <c r="CTK22" s="18"/>
      <c r="CTL22" s="18"/>
      <c r="CTM22" s="18"/>
      <c r="CTN22" s="18"/>
      <c r="CTO22" s="18"/>
      <c r="CTP22" s="18"/>
      <c r="CTQ22" s="18"/>
      <c r="CTR22" s="18"/>
      <c r="CTS22" s="18"/>
      <c r="CTT22" s="18"/>
      <c r="CTU22" s="18"/>
      <c r="CTV22" s="18"/>
      <c r="CTW22" s="18"/>
      <c r="CTX22" s="18"/>
      <c r="CTY22" s="18"/>
      <c r="CTZ22" s="18"/>
      <c r="CUA22" s="18"/>
      <c r="CUB22" s="18"/>
      <c r="CUC22" s="18"/>
      <c r="CUD22" s="18"/>
      <c r="CUE22" s="18"/>
      <c r="CUF22" s="18"/>
      <c r="CUG22" s="18"/>
      <c r="CUH22" s="18"/>
      <c r="CUI22" s="18"/>
      <c r="CUJ22" s="18"/>
      <c r="CUK22" s="18"/>
      <c r="CUL22" s="18"/>
      <c r="CUM22" s="18"/>
      <c r="CUN22" s="18"/>
      <c r="CUO22" s="18"/>
      <c r="CUP22" s="18"/>
      <c r="CUQ22" s="18"/>
      <c r="CUR22" s="18"/>
      <c r="CUS22" s="18"/>
      <c r="CUT22" s="18"/>
      <c r="CUU22" s="18"/>
      <c r="CUV22" s="18"/>
      <c r="CUW22" s="18"/>
      <c r="CUX22" s="18"/>
      <c r="CUY22" s="18"/>
      <c r="CUZ22" s="18"/>
      <c r="CVA22" s="18"/>
      <c r="CVB22" s="18"/>
      <c r="CVC22" s="18"/>
      <c r="CVD22" s="18"/>
      <c r="CVE22" s="18"/>
      <c r="CVF22" s="18"/>
      <c r="CVG22" s="18"/>
      <c r="CVH22" s="18"/>
      <c r="CVI22" s="18"/>
      <c r="CVJ22" s="18"/>
      <c r="CVK22" s="18"/>
      <c r="CVL22" s="18"/>
      <c r="CVM22" s="18"/>
      <c r="CVN22" s="18"/>
      <c r="CVO22" s="18"/>
      <c r="CVP22" s="18"/>
      <c r="CVQ22" s="18"/>
      <c r="CVR22" s="18"/>
      <c r="CVS22" s="18"/>
      <c r="CVT22" s="18"/>
      <c r="CVU22" s="18"/>
      <c r="CVV22" s="18"/>
      <c r="CVW22" s="18"/>
      <c r="CVX22" s="18"/>
      <c r="CVY22" s="18"/>
      <c r="CVZ22" s="18"/>
      <c r="CWA22" s="18"/>
      <c r="CWB22" s="18"/>
      <c r="CWC22" s="18"/>
      <c r="CWD22" s="18"/>
      <c r="CWE22" s="18"/>
      <c r="CWF22" s="18"/>
      <c r="CWG22" s="18"/>
      <c r="CWH22" s="18"/>
      <c r="CWI22" s="18"/>
      <c r="CWJ22" s="18"/>
      <c r="CWK22" s="18"/>
      <c r="CWL22" s="18"/>
      <c r="CWM22" s="18"/>
      <c r="CWN22" s="18"/>
      <c r="CWO22" s="18"/>
      <c r="CWP22" s="18"/>
      <c r="CWQ22" s="18"/>
      <c r="CWR22" s="18"/>
      <c r="CWS22" s="18"/>
      <c r="CWT22" s="18"/>
      <c r="CWU22" s="18"/>
      <c r="CWV22" s="18"/>
      <c r="CWW22" s="18"/>
      <c r="CWX22" s="18"/>
      <c r="CWY22" s="18"/>
      <c r="CWZ22" s="18"/>
      <c r="CXA22" s="18"/>
      <c r="CXB22" s="18"/>
      <c r="CXC22" s="18"/>
      <c r="CXD22" s="18"/>
      <c r="CXE22" s="18"/>
      <c r="CXF22" s="18"/>
      <c r="CXG22" s="18"/>
      <c r="CXH22" s="18"/>
      <c r="CXI22" s="18"/>
      <c r="CXJ22" s="18"/>
      <c r="CXK22" s="18"/>
      <c r="CXL22" s="18"/>
      <c r="CXM22" s="18"/>
      <c r="CXN22" s="18"/>
      <c r="CXO22" s="18"/>
      <c r="CXP22" s="18"/>
      <c r="CXQ22" s="18"/>
      <c r="CXR22" s="18"/>
      <c r="CXS22" s="18"/>
      <c r="CXT22" s="18"/>
      <c r="CXU22" s="18"/>
      <c r="CXV22" s="18"/>
      <c r="CXW22" s="18"/>
      <c r="CXX22" s="18"/>
      <c r="CXY22" s="18"/>
      <c r="CXZ22" s="18"/>
      <c r="CYA22" s="18"/>
      <c r="CYB22" s="18"/>
      <c r="CYC22" s="18"/>
      <c r="CYD22" s="18"/>
      <c r="CYE22" s="18"/>
      <c r="CYF22" s="18"/>
      <c r="CYG22" s="18"/>
      <c r="CYH22" s="18"/>
      <c r="CYI22" s="18"/>
      <c r="CYJ22" s="18"/>
      <c r="CYK22" s="18"/>
      <c r="CYL22" s="18"/>
      <c r="CYM22" s="18"/>
      <c r="CYN22" s="18"/>
      <c r="CYO22" s="18"/>
      <c r="CYP22" s="18"/>
      <c r="CYQ22" s="18"/>
      <c r="CYR22" s="18"/>
      <c r="CYS22" s="18"/>
      <c r="CYT22" s="18"/>
      <c r="CYU22" s="18"/>
      <c r="CYV22" s="18"/>
      <c r="CYW22" s="18"/>
      <c r="CYX22" s="18"/>
      <c r="CYY22" s="18"/>
      <c r="CYZ22" s="18"/>
      <c r="CZA22" s="18"/>
      <c r="CZB22" s="18"/>
      <c r="CZC22" s="18"/>
      <c r="CZD22" s="18"/>
      <c r="CZE22" s="18"/>
      <c r="CZF22" s="18"/>
      <c r="CZG22" s="18"/>
      <c r="CZH22" s="18"/>
      <c r="CZI22" s="18"/>
      <c r="CZJ22" s="18"/>
      <c r="CZK22" s="18"/>
      <c r="CZL22" s="18"/>
      <c r="CZM22" s="18"/>
      <c r="CZN22" s="18"/>
      <c r="CZO22" s="18"/>
      <c r="CZP22" s="18"/>
      <c r="CZQ22" s="18"/>
      <c r="CZR22" s="18"/>
      <c r="CZS22" s="18"/>
      <c r="CZT22" s="18"/>
      <c r="CZU22" s="18"/>
      <c r="CZV22" s="18"/>
      <c r="CZW22" s="18"/>
      <c r="CZX22" s="18"/>
      <c r="CZY22" s="18"/>
      <c r="CZZ22" s="18"/>
      <c r="DAA22" s="18"/>
      <c r="DAB22" s="18"/>
      <c r="DAC22" s="18"/>
      <c r="DAD22" s="18"/>
      <c r="DAE22" s="18"/>
      <c r="DAF22" s="18"/>
      <c r="DAG22" s="18"/>
      <c r="DAH22" s="18"/>
      <c r="DAI22" s="18"/>
      <c r="DAJ22" s="18"/>
      <c r="DAK22" s="18"/>
      <c r="DAL22" s="18"/>
      <c r="DAM22" s="18"/>
      <c r="DAN22" s="18"/>
      <c r="DAO22" s="18"/>
      <c r="DAP22" s="18"/>
      <c r="DAQ22" s="18"/>
      <c r="DAR22" s="18"/>
      <c r="DAS22" s="18"/>
      <c r="DAT22" s="18"/>
      <c r="DAU22" s="18"/>
      <c r="DAV22" s="18"/>
      <c r="DAW22" s="18"/>
      <c r="DAX22" s="18"/>
      <c r="DAY22" s="18"/>
      <c r="DAZ22" s="18"/>
      <c r="DBA22" s="18"/>
      <c r="DBB22" s="18"/>
      <c r="DBC22" s="18"/>
      <c r="DBD22" s="18"/>
      <c r="DBE22" s="18"/>
      <c r="DBF22" s="18"/>
      <c r="DBG22" s="18"/>
      <c r="DBH22" s="18"/>
      <c r="DBI22" s="18"/>
      <c r="DBJ22" s="18"/>
      <c r="DBK22" s="18"/>
      <c r="DBL22" s="18"/>
      <c r="DBM22" s="18"/>
      <c r="DBN22" s="18"/>
      <c r="DBO22" s="18"/>
      <c r="DBP22" s="18"/>
      <c r="DBQ22" s="18"/>
      <c r="DBR22" s="18"/>
      <c r="DBS22" s="18"/>
      <c r="DBT22" s="18"/>
      <c r="DBU22" s="18"/>
      <c r="DBV22" s="18"/>
      <c r="DBW22" s="18"/>
      <c r="DBX22" s="18"/>
      <c r="DBY22" s="18"/>
      <c r="DBZ22" s="18"/>
      <c r="DCA22" s="18"/>
      <c r="DCB22" s="18"/>
      <c r="DCC22" s="18"/>
      <c r="DCD22" s="18"/>
      <c r="DCE22" s="18"/>
      <c r="DCF22" s="18"/>
      <c r="DCG22" s="18"/>
      <c r="DCH22" s="18"/>
      <c r="DCI22" s="18"/>
      <c r="DCJ22" s="18"/>
      <c r="DCK22" s="18"/>
      <c r="DCL22" s="18"/>
      <c r="DCM22" s="18"/>
      <c r="DCN22" s="18"/>
      <c r="DCO22" s="18"/>
      <c r="DCP22" s="18"/>
      <c r="DCQ22" s="18"/>
      <c r="DCR22" s="18"/>
      <c r="DCS22" s="18"/>
      <c r="DCT22" s="18"/>
      <c r="DCU22" s="18"/>
      <c r="DCV22" s="18"/>
      <c r="DCW22" s="18"/>
      <c r="DCX22" s="18"/>
      <c r="DCY22" s="18"/>
      <c r="DCZ22" s="18"/>
      <c r="DDA22" s="18"/>
      <c r="DDB22" s="18"/>
      <c r="DDC22" s="18"/>
      <c r="DDD22" s="18"/>
      <c r="DDE22" s="18"/>
      <c r="DDF22" s="18"/>
      <c r="DDG22" s="18"/>
      <c r="DDH22" s="18"/>
      <c r="DDI22" s="18"/>
      <c r="DDJ22" s="18"/>
      <c r="DDK22" s="18"/>
      <c r="DDL22" s="18"/>
      <c r="DDM22" s="18"/>
      <c r="DDN22" s="18"/>
      <c r="DDO22" s="18"/>
      <c r="DDP22" s="18"/>
      <c r="DDQ22" s="18"/>
      <c r="DDR22" s="18"/>
      <c r="DDS22" s="18"/>
      <c r="DDT22" s="18"/>
      <c r="DDU22" s="18"/>
      <c r="DDV22" s="18"/>
      <c r="DDW22" s="18"/>
      <c r="DDX22" s="18"/>
      <c r="DDY22" s="18"/>
      <c r="DDZ22" s="18"/>
      <c r="DEA22" s="18"/>
      <c r="DEB22" s="18"/>
      <c r="DEC22" s="18"/>
      <c r="DED22" s="18"/>
      <c r="DEE22" s="18"/>
      <c r="DEF22" s="18"/>
      <c r="DEG22" s="18"/>
      <c r="DEH22" s="18"/>
      <c r="DEI22" s="18"/>
      <c r="DEJ22" s="18"/>
      <c r="DEK22" s="18"/>
      <c r="DEL22" s="18"/>
      <c r="DEM22" s="18"/>
      <c r="DEN22" s="18"/>
      <c r="DEO22" s="18"/>
      <c r="DEP22" s="18"/>
      <c r="DEQ22" s="18"/>
      <c r="DER22" s="18"/>
      <c r="DES22" s="18"/>
      <c r="DET22" s="18"/>
      <c r="DEU22" s="18"/>
      <c r="DEV22" s="18"/>
      <c r="DEW22" s="18"/>
      <c r="DEX22" s="18"/>
      <c r="DEY22" s="18"/>
      <c r="DEZ22" s="18"/>
      <c r="DFA22" s="18"/>
      <c r="DFB22" s="18"/>
      <c r="DFC22" s="18"/>
      <c r="DFD22" s="18"/>
      <c r="DFE22" s="18"/>
      <c r="DFF22" s="18"/>
      <c r="DFG22" s="18"/>
      <c r="DFH22" s="18"/>
      <c r="DFI22" s="18"/>
      <c r="DFJ22" s="18"/>
      <c r="DFK22" s="18"/>
      <c r="DFL22" s="18"/>
      <c r="DFM22" s="18"/>
      <c r="DFN22" s="18"/>
      <c r="DFO22" s="18"/>
      <c r="DFP22" s="18"/>
      <c r="DFQ22" s="18"/>
      <c r="DFR22" s="18"/>
      <c r="DFS22" s="18"/>
      <c r="DFT22" s="18"/>
      <c r="DFU22" s="18"/>
      <c r="DFV22" s="18"/>
      <c r="DFW22" s="18"/>
      <c r="DFX22" s="18"/>
      <c r="DFY22" s="18"/>
      <c r="DFZ22" s="18"/>
      <c r="DGA22" s="18"/>
      <c r="DGB22" s="18"/>
      <c r="DGC22" s="18"/>
      <c r="DGD22" s="18"/>
      <c r="DGE22" s="18"/>
      <c r="DGF22" s="18"/>
      <c r="DGG22" s="18"/>
      <c r="DGH22" s="18"/>
      <c r="DGI22" s="18"/>
      <c r="DGJ22" s="18"/>
      <c r="DGK22" s="18"/>
      <c r="DGL22" s="18"/>
      <c r="DGM22" s="18"/>
      <c r="DGN22" s="18"/>
      <c r="DGO22" s="18"/>
      <c r="DGP22" s="18"/>
      <c r="DGQ22" s="18"/>
      <c r="DGR22" s="18"/>
      <c r="DGS22" s="18"/>
      <c r="DGT22" s="18"/>
      <c r="DGU22" s="18"/>
      <c r="DGV22" s="18"/>
      <c r="DGW22" s="18"/>
      <c r="DGX22" s="18"/>
      <c r="DGY22" s="18"/>
      <c r="DGZ22" s="18"/>
      <c r="DHA22" s="18"/>
      <c r="DHB22" s="18"/>
      <c r="DHC22" s="18"/>
      <c r="DHD22" s="18"/>
      <c r="DHE22" s="18"/>
      <c r="DHF22" s="18"/>
      <c r="DHG22" s="18"/>
      <c r="DHH22" s="18"/>
      <c r="DHI22" s="18"/>
      <c r="DHJ22" s="18"/>
      <c r="DHK22" s="18"/>
      <c r="DHL22" s="18"/>
      <c r="DHM22" s="18"/>
      <c r="DHN22" s="18"/>
      <c r="DHO22" s="18"/>
      <c r="DHP22" s="18"/>
      <c r="DHQ22" s="18"/>
      <c r="DHR22" s="18"/>
      <c r="DHS22" s="18"/>
      <c r="DHT22" s="18"/>
      <c r="DHU22" s="18"/>
      <c r="DHV22" s="18"/>
      <c r="DHW22" s="18"/>
      <c r="DHX22" s="18"/>
      <c r="DHY22" s="18"/>
      <c r="DHZ22" s="18"/>
      <c r="DIA22" s="18"/>
      <c r="DIB22" s="18"/>
      <c r="DIC22" s="18"/>
      <c r="DID22" s="18"/>
      <c r="DIE22" s="18"/>
      <c r="DIF22" s="18"/>
      <c r="DIG22" s="18"/>
      <c r="DIH22" s="18"/>
      <c r="DII22" s="18"/>
      <c r="DIJ22" s="18"/>
      <c r="DIK22" s="18"/>
      <c r="DIL22" s="18"/>
      <c r="DIM22" s="18"/>
      <c r="DIN22" s="18"/>
      <c r="DIO22" s="18"/>
      <c r="DIP22" s="18"/>
      <c r="DIQ22" s="18"/>
      <c r="DIR22" s="18"/>
      <c r="DIS22" s="18"/>
      <c r="DIT22" s="18"/>
      <c r="DIU22" s="18"/>
      <c r="DIV22" s="18"/>
      <c r="DIW22" s="18"/>
      <c r="DIX22" s="18"/>
      <c r="DIY22" s="18"/>
      <c r="DIZ22" s="18"/>
      <c r="DJA22" s="18"/>
      <c r="DJB22" s="18"/>
      <c r="DJC22" s="18"/>
      <c r="DJD22" s="18"/>
      <c r="DJE22" s="18"/>
      <c r="DJF22" s="18"/>
      <c r="DJG22" s="18"/>
      <c r="DJH22" s="18"/>
      <c r="DJI22" s="18"/>
      <c r="DJJ22" s="18"/>
      <c r="DJK22" s="18"/>
      <c r="DJL22" s="18"/>
      <c r="DJM22" s="18"/>
      <c r="DJN22" s="18"/>
      <c r="DJO22" s="18"/>
      <c r="DJP22" s="18"/>
      <c r="DJQ22" s="18"/>
      <c r="DJR22" s="18"/>
      <c r="DJS22" s="18"/>
      <c r="DJT22" s="18"/>
      <c r="DJU22" s="18"/>
      <c r="DJV22" s="18"/>
      <c r="DJW22" s="18"/>
      <c r="DJX22" s="18"/>
      <c r="DJY22" s="18"/>
      <c r="DJZ22" s="18"/>
      <c r="DKA22" s="18"/>
      <c r="DKB22" s="18"/>
      <c r="DKC22" s="18"/>
      <c r="DKD22" s="18"/>
      <c r="DKE22" s="18"/>
      <c r="DKF22" s="18"/>
      <c r="DKG22" s="18"/>
      <c r="DKH22" s="18"/>
      <c r="DKI22" s="18"/>
      <c r="DKJ22" s="18"/>
      <c r="DKK22" s="18"/>
      <c r="DKL22" s="18"/>
      <c r="DKM22" s="18"/>
      <c r="DKN22" s="18"/>
      <c r="DKO22" s="18"/>
      <c r="DKP22" s="18"/>
      <c r="DKQ22" s="18"/>
      <c r="DKR22" s="18"/>
      <c r="DKS22" s="18"/>
      <c r="DKT22" s="18"/>
      <c r="DKU22" s="18"/>
      <c r="DKV22" s="18"/>
      <c r="DKW22" s="18"/>
      <c r="DKX22" s="18"/>
      <c r="DKY22" s="18"/>
      <c r="DKZ22" s="18"/>
      <c r="DLA22" s="18"/>
      <c r="DLB22" s="18"/>
      <c r="DLC22" s="18"/>
      <c r="DLD22" s="18"/>
      <c r="DLE22" s="18"/>
      <c r="DLF22" s="18"/>
      <c r="DLG22" s="18"/>
      <c r="DLH22" s="18"/>
      <c r="DLI22" s="18"/>
      <c r="DLJ22" s="18"/>
      <c r="DLK22" s="18"/>
      <c r="DLL22" s="18"/>
      <c r="DLM22" s="18"/>
      <c r="DLN22" s="18"/>
      <c r="DLO22" s="18"/>
      <c r="DLP22" s="18"/>
      <c r="DLQ22" s="18"/>
      <c r="DLR22" s="18"/>
      <c r="DLS22" s="18"/>
      <c r="DLT22" s="18"/>
      <c r="DLU22" s="18"/>
      <c r="DLV22" s="18"/>
      <c r="DLW22" s="18"/>
      <c r="DLX22" s="18"/>
      <c r="DLY22" s="18"/>
      <c r="DLZ22" s="18"/>
      <c r="DMA22" s="18"/>
      <c r="DMB22" s="18"/>
      <c r="DMC22" s="18"/>
      <c r="DMD22" s="18"/>
      <c r="DME22" s="18"/>
      <c r="DMF22" s="18"/>
      <c r="DMG22" s="18"/>
      <c r="DMH22" s="18"/>
      <c r="DMI22" s="18"/>
      <c r="DMJ22" s="18"/>
      <c r="DMK22" s="18"/>
      <c r="DML22" s="18"/>
      <c r="DMM22" s="18"/>
      <c r="DMN22" s="18"/>
      <c r="DMO22" s="18"/>
      <c r="DMP22" s="18"/>
      <c r="DMQ22" s="18"/>
      <c r="DMR22" s="18"/>
      <c r="DMS22" s="18"/>
      <c r="DMT22" s="18"/>
      <c r="DMU22" s="18"/>
      <c r="DMV22" s="18"/>
      <c r="DMW22" s="18"/>
      <c r="DMX22" s="18"/>
      <c r="DMY22" s="18"/>
      <c r="DMZ22" s="18"/>
      <c r="DNA22" s="18"/>
      <c r="DNB22" s="18"/>
      <c r="DNC22" s="18"/>
      <c r="DND22" s="18"/>
      <c r="DNE22" s="18"/>
      <c r="DNF22" s="18"/>
      <c r="DNG22" s="18"/>
      <c r="DNH22" s="18"/>
      <c r="DNI22" s="18"/>
      <c r="DNJ22" s="18"/>
      <c r="DNK22" s="18"/>
      <c r="DNL22" s="18"/>
      <c r="DNM22" s="18"/>
      <c r="DNN22" s="18"/>
      <c r="DNO22" s="18"/>
      <c r="DNP22" s="18"/>
      <c r="DNQ22" s="18"/>
      <c r="DNR22" s="18"/>
      <c r="DNS22" s="18"/>
      <c r="DNT22" s="18"/>
      <c r="DNU22" s="18"/>
      <c r="DNV22" s="18"/>
      <c r="DNW22" s="18"/>
      <c r="DNX22" s="18"/>
      <c r="DNY22" s="18"/>
      <c r="DNZ22" s="18"/>
      <c r="DOA22" s="18"/>
      <c r="DOB22" s="18"/>
      <c r="DOC22" s="18"/>
      <c r="DOD22" s="18"/>
      <c r="DOE22" s="18"/>
      <c r="DOF22" s="18"/>
      <c r="DOG22" s="18"/>
      <c r="DOH22" s="18"/>
      <c r="DOI22" s="18"/>
      <c r="DOJ22" s="18"/>
      <c r="DOK22" s="18"/>
      <c r="DOL22" s="18"/>
      <c r="DOM22" s="18"/>
      <c r="DON22" s="18"/>
      <c r="DOO22" s="18"/>
      <c r="DOP22" s="18"/>
      <c r="DOQ22" s="18"/>
      <c r="DOR22" s="18"/>
      <c r="DOS22" s="18"/>
      <c r="DOT22" s="18"/>
      <c r="DOU22" s="18"/>
      <c r="DOV22" s="18"/>
      <c r="DOW22" s="18"/>
      <c r="DOX22" s="18"/>
      <c r="DOY22" s="18"/>
      <c r="DOZ22" s="18"/>
      <c r="DPA22" s="18"/>
      <c r="DPB22" s="18"/>
      <c r="DPC22" s="18"/>
      <c r="DPD22" s="18"/>
      <c r="DPE22" s="18"/>
      <c r="DPF22" s="18"/>
      <c r="DPG22" s="18"/>
      <c r="DPH22" s="18"/>
      <c r="DPI22" s="18"/>
      <c r="DPJ22" s="18"/>
      <c r="DPK22" s="18"/>
      <c r="DPL22" s="18"/>
      <c r="DPM22" s="18"/>
      <c r="DPN22" s="18"/>
      <c r="DPO22" s="18"/>
      <c r="DPP22" s="18"/>
      <c r="DPQ22" s="18"/>
      <c r="DPR22" s="18"/>
      <c r="DPS22" s="18"/>
      <c r="DPT22" s="18"/>
      <c r="DPU22" s="18"/>
      <c r="DPV22" s="18"/>
      <c r="DPW22" s="18"/>
      <c r="DPX22" s="18"/>
      <c r="DPY22" s="18"/>
      <c r="DPZ22" s="18"/>
      <c r="DQA22" s="18"/>
      <c r="DQB22" s="18"/>
      <c r="DQC22" s="18"/>
      <c r="DQD22" s="18"/>
      <c r="DQE22" s="18"/>
      <c r="DQF22" s="18"/>
      <c r="DQG22" s="18"/>
      <c r="DQH22" s="18"/>
      <c r="DQI22" s="18"/>
      <c r="DQJ22" s="18"/>
      <c r="DQK22" s="18"/>
      <c r="DQL22" s="18"/>
      <c r="DQM22" s="18"/>
      <c r="DQN22" s="18"/>
      <c r="DQO22" s="18"/>
      <c r="DQP22" s="18"/>
      <c r="DQQ22" s="18"/>
      <c r="DQR22" s="18"/>
      <c r="DQS22" s="18"/>
      <c r="DQT22" s="18"/>
      <c r="DQU22" s="18"/>
      <c r="DQV22" s="18"/>
      <c r="DQW22" s="18"/>
      <c r="DQX22" s="18"/>
      <c r="DQY22" s="18"/>
      <c r="DQZ22" s="18"/>
      <c r="DRA22" s="18"/>
      <c r="DRB22" s="18"/>
      <c r="DRC22" s="18"/>
      <c r="DRD22" s="18"/>
      <c r="DRE22" s="18"/>
      <c r="DRF22" s="18"/>
      <c r="DRG22" s="18"/>
      <c r="DRH22" s="18"/>
      <c r="DRI22" s="18"/>
      <c r="DRJ22" s="18"/>
      <c r="DRK22" s="18"/>
      <c r="DRL22" s="18"/>
      <c r="DRM22" s="18"/>
      <c r="DRN22" s="18"/>
      <c r="DRO22" s="18"/>
      <c r="DRP22" s="18"/>
      <c r="DRQ22" s="18"/>
      <c r="DRR22" s="18"/>
      <c r="DRS22" s="18"/>
      <c r="DRT22" s="18"/>
      <c r="DRU22" s="18"/>
      <c r="DRV22" s="18"/>
      <c r="DRW22" s="18"/>
      <c r="DRX22" s="18"/>
      <c r="DRY22" s="18"/>
      <c r="DRZ22" s="18"/>
      <c r="DSA22" s="18"/>
      <c r="DSB22" s="18"/>
      <c r="DSC22" s="18"/>
      <c r="DSD22" s="18"/>
      <c r="DSE22" s="18"/>
      <c r="DSF22" s="18"/>
      <c r="DSG22" s="18"/>
      <c r="DSH22" s="18"/>
      <c r="DSI22" s="18"/>
      <c r="DSJ22" s="18"/>
      <c r="DSK22" s="18"/>
      <c r="DSL22" s="18"/>
      <c r="DSM22" s="18"/>
      <c r="DSN22" s="18"/>
      <c r="DSO22" s="18"/>
      <c r="DSP22" s="18"/>
      <c r="DSQ22" s="18"/>
      <c r="DSR22" s="18"/>
      <c r="DSS22" s="18"/>
      <c r="DST22" s="18"/>
      <c r="DSU22" s="18"/>
      <c r="DSV22" s="18"/>
      <c r="DSW22" s="18"/>
      <c r="DSX22" s="18"/>
      <c r="DSY22" s="18"/>
      <c r="DSZ22" s="18"/>
      <c r="DTA22" s="18"/>
      <c r="DTB22" s="18"/>
      <c r="DTC22" s="18"/>
      <c r="DTD22" s="18"/>
      <c r="DTE22" s="18"/>
      <c r="DTF22" s="18"/>
      <c r="DTG22" s="18"/>
      <c r="DTH22" s="18"/>
      <c r="DTI22" s="18"/>
      <c r="DTJ22" s="18"/>
      <c r="DTK22" s="18"/>
      <c r="DTL22" s="18"/>
      <c r="DTM22" s="18"/>
      <c r="DTN22" s="18"/>
      <c r="DTO22" s="18"/>
      <c r="DTP22" s="18"/>
      <c r="DTQ22" s="18"/>
      <c r="DTR22" s="18"/>
      <c r="DTS22" s="18"/>
      <c r="DTT22" s="18"/>
      <c r="DTU22" s="18"/>
      <c r="DTV22" s="18"/>
      <c r="DTW22" s="18"/>
      <c r="DTX22" s="18"/>
      <c r="DTY22" s="18"/>
      <c r="DTZ22" s="18"/>
      <c r="DUA22" s="18"/>
      <c r="DUB22" s="18"/>
      <c r="DUC22" s="18"/>
      <c r="DUD22" s="18"/>
      <c r="DUE22" s="18"/>
      <c r="DUF22" s="18"/>
      <c r="DUG22" s="18"/>
      <c r="DUH22" s="18"/>
      <c r="DUI22" s="18"/>
      <c r="DUJ22" s="18"/>
      <c r="DUK22" s="18"/>
      <c r="DUL22" s="18"/>
      <c r="DUM22" s="18"/>
      <c r="DUN22" s="18"/>
      <c r="DUO22" s="18"/>
      <c r="DUP22" s="18"/>
      <c r="DUQ22" s="18"/>
      <c r="DUR22" s="18"/>
      <c r="DUS22" s="18"/>
      <c r="DUT22" s="18"/>
      <c r="DUU22" s="18"/>
      <c r="DUV22" s="18"/>
      <c r="DUW22" s="18"/>
      <c r="DUX22" s="18"/>
      <c r="DUY22" s="18"/>
      <c r="DUZ22" s="18"/>
      <c r="DVA22" s="18"/>
      <c r="DVB22" s="18"/>
      <c r="DVC22" s="18"/>
      <c r="DVD22" s="18"/>
      <c r="DVE22" s="18"/>
      <c r="DVF22" s="18"/>
      <c r="DVG22" s="18"/>
      <c r="DVH22" s="18"/>
      <c r="DVI22" s="18"/>
      <c r="DVJ22" s="18"/>
      <c r="DVK22" s="18"/>
      <c r="DVL22" s="18"/>
      <c r="DVM22" s="18"/>
      <c r="DVN22" s="18"/>
      <c r="DVO22" s="18"/>
      <c r="DVP22" s="18"/>
      <c r="DVQ22" s="18"/>
      <c r="DVR22" s="18"/>
      <c r="DVS22" s="18"/>
      <c r="DVT22" s="18"/>
      <c r="DVU22" s="18"/>
      <c r="DVV22" s="18"/>
      <c r="DVW22" s="18"/>
      <c r="DVX22" s="18"/>
      <c r="DVY22" s="18"/>
      <c r="DVZ22" s="18"/>
      <c r="DWA22" s="18"/>
      <c r="DWB22" s="18"/>
      <c r="DWC22" s="18"/>
      <c r="DWD22" s="18"/>
      <c r="DWE22" s="18"/>
      <c r="DWF22" s="18"/>
      <c r="DWG22" s="18"/>
      <c r="DWH22" s="18"/>
      <c r="DWI22" s="18"/>
      <c r="DWJ22" s="18"/>
      <c r="DWK22" s="18"/>
      <c r="DWL22" s="18"/>
      <c r="DWM22" s="18"/>
      <c r="DWN22" s="18"/>
      <c r="DWO22" s="18"/>
      <c r="DWP22" s="18"/>
      <c r="DWQ22" s="18"/>
      <c r="DWR22" s="18"/>
      <c r="DWS22" s="18"/>
      <c r="DWT22" s="18"/>
      <c r="DWU22" s="18"/>
      <c r="DWV22" s="18"/>
      <c r="DWW22" s="18"/>
      <c r="DWX22" s="18"/>
      <c r="DWY22" s="18"/>
      <c r="DWZ22" s="18"/>
      <c r="DXA22" s="18"/>
      <c r="DXB22" s="18"/>
      <c r="DXC22" s="18"/>
      <c r="DXD22" s="18"/>
      <c r="DXE22" s="18"/>
      <c r="DXF22" s="18"/>
      <c r="DXG22" s="18"/>
      <c r="DXH22" s="18"/>
      <c r="DXI22" s="18"/>
      <c r="DXJ22" s="18"/>
      <c r="DXK22" s="18"/>
      <c r="DXL22" s="18"/>
      <c r="DXM22" s="18"/>
      <c r="DXN22" s="18"/>
      <c r="DXO22" s="18"/>
      <c r="DXP22" s="18"/>
      <c r="DXQ22" s="18"/>
      <c r="DXR22" s="18"/>
      <c r="DXS22" s="18"/>
      <c r="DXT22" s="18"/>
      <c r="DXU22" s="18"/>
      <c r="DXV22" s="18"/>
      <c r="DXW22" s="18"/>
      <c r="DXX22" s="18"/>
      <c r="DXY22" s="18"/>
      <c r="DXZ22" s="18"/>
      <c r="DYA22" s="18"/>
      <c r="DYB22" s="18"/>
      <c r="DYC22" s="18"/>
      <c r="DYD22" s="18"/>
      <c r="DYE22" s="18"/>
      <c r="DYF22" s="18"/>
      <c r="DYG22" s="18"/>
      <c r="DYH22" s="18"/>
      <c r="DYI22" s="18"/>
      <c r="DYJ22" s="18"/>
      <c r="DYK22" s="18"/>
      <c r="DYL22" s="18"/>
      <c r="DYM22" s="18"/>
      <c r="DYN22" s="18"/>
      <c r="DYO22" s="18"/>
      <c r="DYP22" s="18"/>
      <c r="DYQ22" s="18"/>
      <c r="DYR22" s="18"/>
      <c r="DYS22" s="18"/>
      <c r="DYT22" s="18"/>
      <c r="DYU22" s="18"/>
      <c r="DYV22" s="18"/>
      <c r="DYW22" s="18"/>
      <c r="DYX22" s="18"/>
      <c r="DYY22" s="18"/>
      <c r="DYZ22" s="18"/>
      <c r="DZA22" s="18"/>
      <c r="DZB22" s="18"/>
      <c r="DZC22" s="18"/>
      <c r="DZD22" s="18"/>
      <c r="DZE22" s="18"/>
      <c r="DZF22" s="18"/>
      <c r="DZG22" s="18"/>
      <c r="DZH22" s="18"/>
      <c r="DZI22" s="18"/>
      <c r="DZJ22" s="18"/>
      <c r="DZK22" s="18"/>
      <c r="DZL22" s="18"/>
      <c r="DZM22" s="18"/>
      <c r="DZN22" s="18"/>
      <c r="DZO22" s="18"/>
      <c r="DZP22" s="18"/>
      <c r="DZQ22" s="18"/>
      <c r="DZR22" s="18"/>
      <c r="DZS22" s="18"/>
      <c r="DZT22" s="18"/>
      <c r="DZU22" s="18"/>
      <c r="DZV22" s="18"/>
      <c r="DZW22" s="18"/>
      <c r="DZX22" s="18"/>
      <c r="DZY22" s="18"/>
      <c r="DZZ22" s="18"/>
      <c r="EAA22" s="18"/>
      <c r="EAB22" s="18"/>
      <c r="EAC22" s="18"/>
      <c r="EAD22" s="18"/>
      <c r="EAE22" s="18"/>
      <c r="EAF22" s="18"/>
      <c r="EAG22" s="18"/>
      <c r="EAH22" s="18"/>
      <c r="EAI22" s="18"/>
      <c r="EAJ22" s="18"/>
      <c r="EAK22" s="18"/>
      <c r="EAL22" s="18"/>
      <c r="EAM22" s="18"/>
      <c r="EAN22" s="18"/>
      <c r="EAO22" s="18"/>
      <c r="EAP22" s="18"/>
      <c r="EAQ22" s="18"/>
      <c r="EAR22" s="18"/>
      <c r="EAS22" s="18"/>
      <c r="EAT22" s="18"/>
      <c r="EAU22" s="18"/>
      <c r="EAV22" s="18"/>
      <c r="EAW22" s="18"/>
      <c r="EAX22" s="18"/>
      <c r="EAY22" s="18"/>
      <c r="EAZ22" s="18"/>
      <c r="EBA22" s="18"/>
      <c r="EBB22" s="18"/>
      <c r="EBC22" s="18"/>
      <c r="EBD22" s="18"/>
      <c r="EBE22" s="18"/>
      <c r="EBF22" s="18"/>
      <c r="EBG22" s="18"/>
      <c r="EBH22" s="18"/>
      <c r="EBI22" s="18"/>
      <c r="EBJ22" s="18"/>
      <c r="EBK22" s="18"/>
      <c r="EBL22" s="18"/>
      <c r="EBM22" s="18"/>
      <c r="EBN22" s="18"/>
      <c r="EBO22" s="18"/>
      <c r="EBP22" s="18"/>
      <c r="EBQ22" s="18"/>
      <c r="EBR22" s="18"/>
      <c r="EBS22" s="18"/>
      <c r="EBT22" s="18"/>
      <c r="EBU22" s="18"/>
      <c r="EBV22" s="18"/>
      <c r="EBW22" s="18"/>
      <c r="EBX22" s="18"/>
      <c r="EBY22" s="18"/>
      <c r="EBZ22" s="18"/>
      <c r="ECA22" s="18"/>
      <c r="ECB22" s="18"/>
      <c r="ECC22" s="18"/>
      <c r="ECD22" s="18"/>
      <c r="ECE22" s="18"/>
      <c r="ECF22" s="18"/>
      <c r="ECG22" s="18"/>
      <c r="ECH22" s="18"/>
      <c r="ECI22" s="18"/>
      <c r="ECJ22" s="18"/>
      <c r="ECK22" s="18"/>
      <c r="ECL22" s="18"/>
      <c r="ECM22" s="18"/>
      <c r="ECN22" s="18"/>
      <c r="ECO22" s="18"/>
      <c r="ECP22" s="18"/>
      <c r="ECQ22" s="18"/>
      <c r="ECR22" s="18"/>
      <c r="ECS22" s="18"/>
      <c r="ECT22" s="18"/>
      <c r="ECU22" s="18"/>
      <c r="ECV22" s="18"/>
      <c r="ECW22" s="18"/>
      <c r="ECX22" s="18"/>
      <c r="ECY22" s="18"/>
      <c r="ECZ22" s="18"/>
      <c r="EDA22" s="18"/>
      <c r="EDB22" s="18"/>
      <c r="EDC22" s="18"/>
      <c r="EDD22" s="18"/>
      <c r="EDE22" s="18"/>
      <c r="EDF22" s="18"/>
      <c r="EDG22" s="18"/>
      <c r="EDH22" s="18"/>
      <c r="EDI22" s="18"/>
      <c r="EDJ22" s="18"/>
      <c r="EDK22" s="18"/>
      <c r="EDL22" s="18"/>
      <c r="EDM22" s="18"/>
      <c r="EDN22" s="18"/>
      <c r="EDO22" s="18"/>
      <c r="EDP22" s="18"/>
      <c r="EDQ22" s="18"/>
      <c r="EDR22" s="18"/>
      <c r="EDS22" s="18"/>
      <c r="EDT22" s="18"/>
      <c r="EDU22" s="18"/>
      <c r="EDV22" s="18"/>
      <c r="EDW22" s="18"/>
      <c r="EDX22" s="18"/>
      <c r="EDY22" s="18"/>
      <c r="EDZ22" s="18"/>
      <c r="EEA22" s="18"/>
      <c r="EEB22" s="18"/>
      <c r="EEC22" s="18"/>
      <c r="EED22" s="18"/>
      <c r="EEE22" s="18"/>
      <c r="EEF22" s="18"/>
      <c r="EEG22" s="18"/>
      <c r="EEH22" s="18"/>
      <c r="EEI22" s="18"/>
      <c r="EEJ22" s="18"/>
      <c r="EEK22" s="18"/>
      <c r="EEL22" s="18"/>
      <c r="EEM22" s="18"/>
      <c r="EEN22" s="18"/>
      <c r="EEO22" s="18"/>
      <c r="EEP22" s="18"/>
      <c r="EEQ22" s="18"/>
      <c r="EER22" s="18"/>
      <c r="EES22" s="18"/>
      <c r="EET22" s="18"/>
      <c r="EEU22" s="18"/>
      <c r="EEV22" s="18"/>
      <c r="EEW22" s="18"/>
      <c r="EEX22" s="18"/>
      <c r="EEY22" s="18"/>
      <c r="EEZ22" s="18"/>
      <c r="EFA22" s="18"/>
      <c r="EFB22" s="18"/>
      <c r="EFC22" s="18"/>
      <c r="EFD22" s="18"/>
      <c r="EFE22" s="18"/>
      <c r="EFF22" s="18"/>
      <c r="EFG22" s="18"/>
      <c r="EFH22" s="18"/>
      <c r="EFI22" s="18"/>
      <c r="EFJ22" s="18"/>
      <c r="EFK22" s="18"/>
      <c r="EFL22" s="18"/>
      <c r="EFM22" s="18"/>
      <c r="EFN22" s="18"/>
      <c r="EFO22" s="18"/>
      <c r="EFP22" s="18"/>
      <c r="EFQ22" s="18"/>
      <c r="EFR22" s="18"/>
      <c r="EFS22" s="18"/>
      <c r="EFT22" s="18"/>
      <c r="EFU22" s="18"/>
      <c r="EFV22" s="18"/>
      <c r="EFW22" s="18"/>
      <c r="EFX22" s="18"/>
      <c r="EFY22" s="18"/>
      <c r="EFZ22" s="18"/>
      <c r="EGA22" s="18"/>
      <c r="EGB22" s="18"/>
      <c r="EGC22" s="18"/>
      <c r="EGD22" s="18"/>
      <c r="EGE22" s="18"/>
      <c r="EGF22" s="18"/>
      <c r="EGG22" s="18"/>
      <c r="EGH22" s="18"/>
      <c r="EGI22" s="18"/>
      <c r="EGJ22" s="18"/>
      <c r="EGK22" s="18"/>
      <c r="EGL22" s="18"/>
      <c r="EGM22" s="18"/>
      <c r="EGN22" s="18"/>
      <c r="EGO22" s="18"/>
      <c r="EGP22" s="18"/>
      <c r="EGQ22" s="18"/>
      <c r="EGR22" s="18"/>
      <c r="EGS22" s="18"/>
      <c r="EGT22" s="18"/>
      <c r="EGU22" s="18"/>
      <c r="EGV22" s="18"/>
      <c r="EGW22" s="18"/>
      <c r="EGX22" s="18"/>
      <c r="EGY22" s="18"/>
      <c r="EGZ22" s="18"/>
      <c r="EHA22" s="18"/>
      <c r="EHB22" s="18"/>
      <c r="EHC22" s="18"/>
      <c r="EHD22" s="18"/>
      <c r="EHE22" s="18"/>
      <c r="EHF22" s="18"/>
      <c r="EHG22" s="18"/>
      <c r="EHH22" s="18"/>
      <c r="EHI22" s="18"/>
      <c r="EHJ22" s="18"/>
      <c r="EHK22" s="18"/>
      <c r="EHL22" s="18"/>
      <c r="EHM22" s="18"/>
      <c r="EHN22" s="18"/>
      <c r="EHO22" s="18"/>
      <c r="EHP22" s="18"/>
      <c r="EHQ22" s="18"/>
      <c r="EHR22" s="18"/>
      <c r="EHS22" s="18"/>
      <c r="EHT22" s="18"/>
      <c r="EHU22" s="18"/>
      <c r="EHV22" s="18"/>
      <c r="EHW22" s="18"/>
      <c r="EHX22" s="18"/>
      <c r="EHY22" s="18"/>
      <c r="EHZ22" s="18"/>
      <c r="EIA22" s="18"/>
      <c r="EIB22" s="18"/>
      <c r="EIC22" s="18"/>
      <c r="EID22" s="18"/>
      <c r="EIE22" s="18"/>
      <c r="EIF22" s="18"/>
      <c r="EIG22" s="18"/>
      <c r="EIH22" s="18"/>
      <c r="EII22" s="18"/>
      <c r="EIJ22" s="18"/>
      <c r="EIK22" s="18"/>
      <c r="EIL22" s="18"/>
      <c r="EIM22" s="18"/>
      <c r="EIN22" s="18"/>
      <c r="EIO22" s="18"/>
      <c r="EIP22" s="18"/>
      <c r="EIQ22" s="18"/>
      <c r="EIR22" s="18"/>
      <c r="EIS22" s="18"/>
      <c r="EIT22" s="18"/>
      <c r="EIU22" s="18"/>
      <c r="EIV22" s="18"/>
      <c r="EIW22" s="18"/>
      <c r="EIX22" s="18"/>
      <c r="EIY22" s="18"/>
      <c r="EIZ22" s="18"/>
      <c r="EJA22" s="18"/>
      <c r="EJB22" s="18"/>
      <c r="EJC22" s="18"/>
      <c r="EJD22" s="18"/>
      <c r="EJE22" s="18"/>
      <c r="EJF22" s="18"/>
      <c r="EJG22" s="18"/>
      <c r="EJH22" s="18"/>
      <c r="EJI22" s="18"/>
      <c r="EJJ22" s="18"/>
      <c r="EJK22" s="18"/>
      <c r="EJL22" s="18"/>
      <c r="EJM22" s="18"/>
      <c r="EJN22" s="18"/>
      <c r="EJO22" s="18"/>
      <c r="EJP22" s="18"/>
      <c r="EJQ22" s="18"/>
      <c r="EJR22" s="18"/>
      <c r="EJS22" s="18"/>
      <c r="EJT22" s="18"/>
      <c r="EJU22" s="18"/>
      <c r="EJV22" s="18"/>
      <c r="EJW22" s="18"/>
      <c r="EJX22" s="18"/>
      <c r="EJY22" s="18"/>
      <c r="EJZ22" s="18"/>
      <c r="EKA22" s="18"/>
      <c r="EKB22" s="18"/>
      <c r="EKC22" s="18"/>
      <c r="EKD22" s="18"/>
      <c r="EKE22" s="18"/>
      <c r="EKF22" s="18"/>
      <c r="EKG22" s="18"/>
      <c r="EKH22" s="18"/>
      <c r="EKI22" s="18"/>
      <c r="EKJ22" s="18"/>
      <c r="EKK22" s="18"/>
      <c r="EKL22" s="18"/>
      <c r="EKM22" s="18"/>
      <c r="EKN22" s="18"/>
      <c r="EKO22" s="18"/>
      <c r="EKP22" s="18"/>
      <c r="EKQ22" s="18"/>
      <c r="EKR22" s="18"/>
      <c r="EKS22" s="18"/>
      <c r="EKT22" s="18"/>
      <c r="EKU22" s="18"/>
      <c r="EKV22" s="18"/>
      <c r="EKW22" s="18"/>
      <c r="EKX22" s="18"/>
      <c r="EKY22" s="18"/>
      <c r="EKZ22" s="18"/>
      <c r="ELA22" s="18"/>
      <c r="ELB22" s="18"/>
      <c r="ELC22" s="18"/>
      <c r="ELD22" s="18"/>
      <c r="ELE22" s="18"/>
      <c r="ELF22" s="18"/>
      <c r="ELG22" s="18"/>
      <c r="ELH22" s="18"/>
      <c r="ELI22" s="18"/>
      <c r="ELJ22" s="18"/>
      <c r="ELK22" s="18"/>
      <c r="ELL22" s="18"/>
      <c r="ELM22" s="18"/>
      <c r="ELN22" s="18"/>
      <c r="ELO22" s="18"/>
      <c r="ELP22" s="18"/>
      <c r="ELQ22" s="18"/>
      <c r="ELR22" s="18"/>
      <c r="ELS22" s="18"/>
      <c r="ELT22" s="18"/>
      <c r="ELU22" s="18"/>
      <c r="ELV22" s="18"/>
      <c r="ELW22" s="18"/>
      <c r="ELX22" s="18"/>
      <c r="ELY22" s="18"/>
      <c r="ELZ22" s="18"/>
      <c r="EMA22" s="18"/>
      <c r="EMB22" s="18"/>
      <c r="EMC22" s="18"/>
      <c r="EMD22" s="18"/>
      <c r="EME22" s="18"/>
      <c r="EMF22" s="18"/>
      <c r="EMG22" s="18"/>
      <c r="EMH22" s="18"/>
      <c r="EMI22" s="18"/>
      <c r="EMJ22" s="18"/>
      <c r="EMK22" s="18"/>
      <c r="EML22" s="18"/>
      <c r="EMM22" s="18"/>
      <c r="EMN22" s="18"/>
      <c r="EMO22" s="18"/>
      <c r="EMP22" s="18"/>
      <c r="EMQ22" s="18"/>
      <c r="EMR22" s="18"/>
      <c r="EMS22" s="18"/>
      <c r="EMT22" s="18"/>
      <c r="EMU22" s="18"/>
      <c r="EMV22" s="18"/>
      <c r="EMW22" s="18"/>
      <c r="EMX22" s="18"/>
      <c r="EMY22" s="18"/>
      <c r="EMZ22" s="18"/>
      <c r="ENA22" s="18"/>
      <c r="ENB22" s="18"/>
      <c r="ENC22" s="18"/>
      <c r="END22" s="18"/>
      <c r="ENE22" s="18"/>
      <c r="ENF22" s="18"/>
      <c r="ENG22" s="18"/>
      <c r="ENH22" s="18"/>
      <c r="ENI22" s="18"/>
      <c r="ENJ22" s="18"/>
      <c r="ENK22" s="18"/>
      <c r="ENL22" s="18"/>
      <c r="ENM22" s="18"/>
      <c r="ENN22" s="18"/>
      <c r="ENO22" s="18"/>
      <c r="ENP22" s="18"/>
      <c r="ENQ22" s="18"/>
      <c r="ENR22" s="18"/>
      <c r="ENS22" s="18"/>
      <c r="ENT22" s="18"/>
      <c r="ENU22" s="18"/>
      <c r="ENV22" s="18"/>
      <c r="ENW22" s="18"/>
      <c r="ENX22" s="18"/>
      <c r="ENY22" s="18"/>
      <c r="ENZ22" s="18"/>
      <c r="EOA22" s="18"/>
      <c r="EOB22" s="18"/>
      <c r="EOC22" s="18"/>
      <c r="EOD22" s="18"/>
      <c r="EOE22" s="18"/>
      <c r="EOF22" s="18"/>
      <c r="EOG22" s="18"/>
      <c r="EOH22" s="18"/>
      <c r="EOI22" s="18"/>
      <c r="EOJ22" s="18"/>
      <c r="EOK22" s="18"/>
      <c r="EOL22" s="18"/>
      <c r="EOM22" s="18"/>
      <c r="EON22" s="18"/>
      <c r="EOO22" s="18"/>
      <c r="EOP22" s="18"/>
      <c r="EOQ22" s="18"/>
      <c r="EOR22" s="18"/>
      <c r="EOS22" s="18"/>
      <c r="EOT22" s="18"/>
      <c r="EOU22" s="18"/>
      <c r="EOV22" s="18"/>
      <c r="EOW22" s="18"/>
      <c r="EOX22" s="18"/>
      <c r="EOY22" s="18"/>
      <c r="EOZ22" s="18"/>
      <c r="EPA22" s="18"/>
      <c r="EPB22" s="18"/>
      <c r="EPC22" s="18"/>
      <c r="EPD22" s="18"/>
      <c r="EPE22" s="18"/>
      <c r="EPF22" s="18"/>
      <c r="EPG22" s="18"/>
      <c r="EPH22" s="18"/>
      <c r="EPI22" s="18"/>
      <c r="EPJ22" s="18"/>
      <c r="EPK22" s="18"/>
      <c r="EPL22" s="18"/>
      <c r="EPM22" s="18"/>
      <c r="EPN22" s="18"/>
      <c r="EPO22" s="18"/>
      <c r="EPP22" s="18"/>
      <c r="EPQ22" s="18"/>
      <c r="EPR22" s="18"/>
      <c r="EPS22" s="18"/>
      <c r="EPT22" s="18"/>
      <c r="EPU22" s="18"/>
      <c r="EPV22" s="18"/>
      <c r="EPW22" s="18"/>
      <c r="EPX22" s="18"/>
      <c r="EPY22" s="18"/>
      <c r="EPZ22" s="18"/>
      <c r="EQA22" s="18"/>
      <c r="EQB22" s="18"/>
      <c r="EQC22" s="18"/>
      <c r="EQD22" s="18"/>
      <c r="EQE22" s="18"/>
      <c r="EQF22" s="18"/>
      <c r="EQG22" s="18"/>
      <c r="EQH22" s="18"/>
      <c r="EQI22" s="18"/>
      <c r="EQJ22" s="18"/>
      <c r="EQK22" s="18"/>
      <c r="EQL22" s="18"/>
      <c r="EQM22" s="18"/>
      <c r="EQN22" s="18"/>
      <c r="EQO22" s="18"/>
      <c r="EQP22" s="18"/>
      <c r="EQQ22" s="18"/>
      <c r="EQR22" s="18"/>
      <c r="EQS22" s="18"/>
      <c r="EQT22" s="18"/>
      <c r="EQU22" s="18"/>
      <c r="EQV22" s="18"/>
      <c r="EQW22" s="18"/>
      <c r="EQX22" s="18"/>
      <c r="EQY22" s="18"/>
      <c r="EQZ22" s="18"/>
      <c r="ERA22" s="18"/>
      <c r="ERB22" s="18"/>
      <c r="ERC22" s="18"/>
      <c r="ERD22" s="18"/>
      <c r="ERE22" s="18"/>
      <c r="ERF22" s="18"/>
      <c r="ERG22" s="18"/>
      <c r="ERH22" s="18"/>
      <c r="ERI22" s="18"/>
      <c r="ERJ22" s="18"/>
      <c r="ERK22" s="18"/>
      <c r="ERL22" s="18"/>
      <c r="ERM22" s="18"/>
      <c r="ERN22" s="18"/>
      <c r="ERO22" s="18"/>
      <c r="ERP22" s="18"/>
      <c r="ERQ22" s="18"/>
      <c r="ERR22" s="18"/>
      <c r="ERS22" s="18"/>
      <c r="ERT22" s="18"/>
      <c r="ERU22" s="18"/>
      <c r="ERV22" s="18"/>
      <c r="ERW22" s="18"/>
      <c r="ERX22" s="18"/>
      <c r="ERY22" s="18"/>
      <c r="ERZ22" s="18"/>
      <c r="ESA22" s="18"/>
      <c r="ESB22" s="18"/>
      <c r="ESC22" s="18"/>
      <c r="ESD22" s="18"/>
      <c r="ESE22" s="18"/>
      <c r="ESF22" s="18"/>
      <c r="ESG22" s="18"/>
      <c r="ESH22" s="18"/>
      <c r="ESI22" s="18"/>
      <c r="ESJ22" s="18"/>
      <c r="ESK22" s="18"/>
      <c r="ESL22" s="18"/>
      <c r="ESM22" s="18"/>
      <c r="ESN22" s="18"/>
      <c r="ESO22" s="18"/>
      <c r="ESP22" s="18"/>
      <c r="ESQ22" s="18"/>
      <c r="ESR22" s="18"/>
      <c r="ESS22" s="18"/>
      <c r="EST22" s="18"/>
      <c r="ESU22" s="18"/>
      <c r="ESV22" s="18"/>
      <c r="ESW22" s="18"/>
      <c r="ESX22" s="18"/>
      <c r="ESY22" s="18"/>
      <c r="ESZ22" s="18"/>
      <c r="ETA22" s="18"/>
      <c r="ETB22" s="18"/>
      <c r="ETC22" s="18"/>
      <c r="ETD22" s="18"/>
      <c r="ETE22" s="18"/>
      <c r="ETF22" s="18"/>
      <c r="ETG22" s="18"/>
      <c r="ETH22" s="18"/>
      <c r="ETI22" s="18"/>
      <c r="ETJ22" s="18"/>
      <c r="ETK22" s="18"/>
      <c r="ETL22" s="18"/>
      <c r="ETM22" s="18"/>
      <c r="ETN22" s="18"/>
      <c r="ETO22" s="18"/>
      <c r="ETP22" s="18"/>
      <c r="ETQ22" s="18"/>
      <c r="ETR22" s="18"/>
      <c r="ETS22" s="18"/>
      <c r="ETT22" s="18"/>
      <c r="ETU22" s="18"/>
      <c r="ETV22" s="18"/>
      <c r="ETW22" s="18"/>
      <c r="ETX22" s="18"/>
      <c r="ETY22" s="18"/>
      <c r="ETZ22" s="18"/>
      <c r="EUA22" s="18"/>
      <c r="EUB22" s="18"/>
      <c r="EUC22" s="18"/>
      <c r="EUD22" s="18"/>
      <c r="EUE22" s="18"/>
      <c r="EUF22" s="18"/>
      <c r="EUG22" s="18"/>
      <c r="EUH22" s="18"/>
      <c r="EUI22" s="18"/>
      <c r="EUJ22" s="18"/>
      <c r="EUK22" s="18"/>
      <c r="EUL22" s="18"/>
      <c r="EUM22" s="18"/>
      <c r="EUN22" s="18"/>
      <c r="EUO22" s="18"/>
      <c r="EUP22" s="18"/>
      <c r="EUQ22" s="18"/>
      <c r="EUR22" s="18"/>
      <c r="EUS22" s="18"/>
      <c r="EUT22" s="18"/>
      <c r="EUU22" s="18"/>
      <c r="EUV22" s="18"/>
      <c r="EUW22" s="18"/>
      <c r="EUX22" s="18"/>
      <c r="EUY22" s="18"/>
      <c r="EUZ22" s="18"/>
      <c r="EVA22" s="18"/>
      <c r="EVB22" s="18"/>
      <c r="EVC22" s="18"/>
      <c r="EVD22" s="18"/>
      <c r="EVE22" s="18"/>
      <c r="EVF22" s="18"/>
      <c r="EVG22" s="18"/>
      <c r="EVH22" s="18"/>
      <c r="EVI22" s="18"/>
      <c r="EVJ22" s="18"/>
      <c r="EVK22" s="18"/>
      <c r="EVL22" s="18"/>
      <c r="EVM22" s="18"/>
      <c r="EVN22" s="18"/>
      <c r="EVO22" s="18"/>
      <c r="EVP22" s="18"/>
      <c r="EVQ22" s="18"/>
      <c r="EVR22" s="18"/>
      <c r="EVS22" s="18"/>
      <c r="EVT22" s="18"/>
      <c r="EVU22" s="18"/>
      <c r="EVV22" s="18"/>
      <c r="EVW22" s="18"/>
      <c r="EVX22" s="18"/>
      <c r="EVY22" s="18"/>
      <c r="EVZ22" s="18"/>
      <c r="EWA22" s="18"/>
      <c r="EWB22" s="18"/>
      <c r="EWC22" s="18"/>
      <c r="EWD22" s="18"/>
      <c r="EWE22" s="18"/>
      <c r="EWF22" s="18"/>
      <c r="EWG22" s="18"/>
      <c r="EWH22" s="18"/>
      <c r="EWI22" s="18"/>
      <c r="EWJ22" s="18"/>
      <c r="EWK22" s="18"/>
      <c r="EWL22" s="18"/>
      <c r="EWM22" s="18"/>
      <c r="EWN22" s="18"/>
      <c r="EWO22" s="18"/>
      <c r="EWP22" s="18"/>
      <c r="EWQ22" s="18"/>
      <c r="EWR22" s="18"/>
      <c r="EWS22" s="18"/>
      <c r="EWT22" s="18"/>
      <c r="EWU22" s="18"/>
      <c r="EWV22" s="18"/>
      <c r="EWW22" s="18"/>
      <c r="EWX22" s="18"/>
      <c r="EWY22" s="18"/>
      <c r="EWZ22" s="18"/>
      <c r="EXA22" s="18"/>
      <c r="EXB22" s="18"/>
      <c r="EXC22" s="18"/>
      <c r="EXD22" s="18"/>
      <c r="EXE22" s="18"/>
      <c r="EXF22" s="18"/>
      <c r="EXG22" s="18"/>
      <c r="EXH22" s="18"/>
      <c r="EXI22" s="18"/>
      <c r="EXJ22" s="18"/>
      <c r="EXK22" s="18"/>
      <c r="EXL22" s="18"/>
      <c r="EXM22" s="18"/>
      <c r="EXN22" s="18"/>
      <c r="EXO22" s="18"/>
      <c r="EXP22" s="18"/>
      <c r="EXQ22" s="18"/>
      <c r="EXR22" s="18"/>
      <c r="EXS22" s="18"/>
      <c r="EXT22" s="18"/>
      <c r="EXU22" s="18"/>
      <c r="EXV22" s="18"/>
      <c r="EXW22" s="18"/>
      <c r="EXX22" s="18"/>
      <c r="EXY22" s="18"/>
      <c r="EXZ22" s="18"/>
      <c r="EYA22" s="18"/>
      <c r="EYB22" s="18"/>
      <c r="EYC22" s="18"/>
      <c r="EYD22" s="18"/>
      <c r="EYE22" s="18"/>
      <c r="EYF22" s="18"/>
      <c r="EYG22" s="18"/>
      <c r="EYH22" s="18"/>
      <c r="EYI22" s="18"/>
      <c r="EYJ22" s="18"/>
      <c r="EYK22" s="18"/>
      <c r="EYL22" s="18"/>
      <c r="EYM22" s="18"/>
      <c r="EYN22" s="18"/>
      <c r="EYO22" s="18"/>
      <c r="EYP22" s="18"/>
      <c r="EYQ22" s="18"/>
      <c r="EYR22" s="18"/>
      <c r="EYS22" s="18"/>
      <c r="EYT22" s="18"/>
      <c r="EYU22" s="18"/>
      <c r="EYV22" s="18"/>
      <c r="EYW22" s="18"/>
      <c r="EYX22" s="18"/>
      <c r="EYY22" s="18"/>
      <c r="EYZ22" s="18"/>
      <c r="EZA22" s="18"/>
      <c r="EZB22" s="18"/>
      <c r="EZC22" s="18"/>
      <c r="EZD22" s="18"/>
      <c r="EZE22" s="18"/>
      <c r="EZF22" s="18"/>
      <c r="EZG22" s="18"/>
      <c r="EZH22" s="18"/>
      <c r="EZI22" s="18"/>
      <c r="EZJ22" s="18"/>
      <c r="EZK22" s="18"/>
      <c r="EZL22" s="18"/>
      <c r="EZM22" s="18"/>
      <c r="EZN22" s="18"/>
      <c r="EZO22" s="18"/>
      <c r="EZP22" s="18"/>
      <c r="EZQ22" s="18"/>
      <c r="EZR22" s="18"/>
      <c r="EZS22" s="18"/>
      <c r="EZT22" s="18"/>
      <c r="EZU22" s="18"/>
      <c r="EZV22" s="18"/>
      <c r="EZW22" s="18"/>
      <c r="EZX22" s="18"/>
      <c r="EZY22" s="18"/>
      <c r="EZZ22" s="18"/>
      <c r="FAA22" s="18"/>
      <c r="FAB22" s="18"/>
      <c r="FAC22" s="18"/>
      <c r="FAD22" s="18"/>
      <c r="FAE22" s="18"/>
      <c r="FAF22" s="18"/>
      <c r="FAG22" s="18"/>
      <c r="FAH22" s="18"/>
      <c r="FAI22" s="18"/>
      <c r="FAJ22" s="18"/>
      <c r="FAK22" s="18"/>
      <c r="FAL22" s="18"/>
      <c r="FAM22" s="18"/>
      <c r="FAN22" s="18"/>
      <c r="FAO22" s="18"/>
      <c r="FAP22" s="18"/>
      <c r="FAQ22" s="18"/>
      <c r="FAR22" s="18"/>
      <c r="FAS22" s="18"/>
      <c r="FAT22" s="18"/>
      <c r="FAU22" s="18"/>
      <c r="FAV22" s="18"/>
      <c r="FAW22" s="18"/>
      <c r="FAX22" s="18"/>
      <c r="FAY22" s="18"/>
      <c r="FAZ22" s="18"/>
      <c r="FBA22" s="18"/>
      <c r="FBB22" s="18"/>
      <c r="FBC22" s="18"/>
      <c r="FBD22" s="18"/>
      <c r="FBE22" s="18"/>
      <c r="FBF22" s="18"/>
      <c r="FBG22" s="18"/>
      <c r="FBH22" s="18"/>
      <c r="FBI22" s="18"/>
      <c r="FBJ22" s="18"/>
      <c r="FBK22" s="18"/>
      <c r="FBL22" s="18"/>
      <c r="FBM22" s="18"/>
      <c r="FBN22" s="18"/>
      <c r="FBO22" s="18"/>
      <c r="FBP22" s="18"/>
      <c r="FBQ22" s="18"/>
      <c r="FBR22" s="18"/>
      <c r="FBS22" s="18"/>
      <c r="FBT22" s="18"/>
      <c r="FBU22" s="18"/>
      <c r="FBV22" s="18"/>
      <c r="FBW22" s="18"/>
      <c r="FBX22" s="18"/>
      <c r="FBY22" s="18"/>
      <c r="FBZ22" s="18"/>
      <c r="FCA22" s="18"/>
      <c r="FCB22" s="18"/>
      <c r="FCC22" s="18"/>
      <c r="FCD22" s="18"/>
      <c r="FCE22" s="18"/>
      <c r="FCF22" s="18"/>
      <c r="FCG22" s="18"/>
      <c r="FCH22" s="18"/>
      <c r="FCI22" s="18"/>
      <c r="FCJ22" s="18"/>
      <c r="FCK22" s="18"/>
      <c r="FCL22" s="18"/>
      <c r="FCM22" s="18"/>
      <c r="FCN22" s="18"/>
      <c r="FCO22" s="18"/>
      <c r="FCP22" s="18"/>
      <c r="FCQ22" s="18"/>
      <c r="FCR22" s="18"/>
      <c r="FCS22" s="18"/>
      <c r="FCT22" s="18"/>
      <c r="FCU22" s="18"/>
      <c r="FCV22" s="18"/>
      <c r="FCW22" s="18"/>
      <c r="FCX22" s="18"/>
      <c r="FCY22" s="18"/>
      <c r="FCZ22" s="18"/>
      <c r="FDA22" s="18"/>
      <c r="FDB22" s="18"/>
      <c r="FDC22" s="18"/>
      <c r="FDD22" s="18"/>
      <c r="FDE22" s="18"/>
      <c r="FDF22" s="18"/>
      <c r="FDG22" s="18"/>
      <c r="FDH22" s="18"/>
      <c r="FDI22" s="18"/>
      <c r="FDJ22" s="18"/>
      <c r="FDK22" s="18"/>
      <c r="FDL22" s="18"/>
      <c r="FDM22" s="18"/>
      <c r="FDN22" s="18"/>
      <c r="FDO22" s="18"/>
      <c r="FDP22" s="18"/>
      <c r="FDQ22" s="18"/>
      <c r="FDR22" s="18"/>
      <c r="FDS22" s="18"/>
      <c r="FDT22" s="18"/>
      <c r="FDU22" s="18"/>
      <c r="FDV22" s="18"/>
      <c r="FDW22" s="18"/>
      <c r="FDX22" s="18"/>
      <c r="FDY22" s="18"/>
      <c r="FDZ22" s="18"/>
      <c r="FEA22" s="18"/>
      <c r="FEB22" s="18"/>
      <c r="FEC22" s="18"/>
      <c r="FED22" s="18"/>
      <c r="FEE22" s="18"/>
      <c r="FEF22" s="18"/>
      <c r="FEG22" s="18"/>
      <c r="FEH22" s="18"/>
      <c r="FEI22" s="18"/>
      <c r="FEJ22" s="18"/>
      <c r="FEK22" s="18"/>
      <c r="FEL22" s="18"/>
      <c r="FEM22" s="18"/>
      <c r="FEN22" s="18"/>
      <c r="FEO22" s="18"/>
      <c r="FEP22" s="18"/>
      <c r="FEQ22" s="18"/>
      <c r="FER22" s="18"/>
      <c r="FES22" s="18"/>
      <c r="FET22" s="18"/>
      <c r="FEU22" s="18"/>
      <c r="FEV22" s="18"/>
      <c r="FEW22" s="18"/>
      <c r="FEX22" s="18"/>
      <c r="FEY22" s="18"/>
      <c r="FEZ22" s="18"/>
      <c r="FFA22" s="18"/>
      <c r="FFB22" s="18"/>
      <c r="FFC22" s="18"/>
      <c r="FFD22" s="18"/>
      <c r="FFE22" s="18"/>
      <c r="FFF22" s="18"/>
      <c r="FFG22" s="18"/>
      <c r="FFH22" s="18"/>
      <c r="FFI22" s="18"/>
      <c r="FFJ22" s="18"/>
      <c r="FFK22" s="18"/>
      <c r="FFL22" s="18"/>
      <c r="FFM22" s="18"/>
      <c r="FFN22" s="18"/>
      <c r="FFO22" s="18"/>
      <c r="FFP22" s="18"/>
      <c r="FFQ22" s="18"/>
      <c r="FFR22" s="18"/>
      <c r="FFS22" s="18"/>
      <c r="FFT22" s="18"/>
      <c r="FFU22" s="18"/>
      <c r="FFV22" s="18"/>
      <c r="FFW22" s="18"/>
      <c r="FFX22" s="18"/>
      <c r="FFY22" s="18"/>
      <c r="FFZ22" s="18"/>
      <c r="FGA22" s="18"/>
      <c r="FGB22" s="18"/>
      <c r="FGC22" s="18"/>
      <c r="FGD22" s="18"/>
      <c r="FGE22" s="18"/>
      <c r="FGF22" s="18"/>
      <c r="FGG22" s="18"/>
      <c r="FGH22" s="18"/>
      <c r="FGI22" s="18"/>
      <c r="FGJ22" s="18"/>
      <c r="FGK22" s="18"/>
      <c r="FGL22" s="18"/>
      <c r="FGM22" s="18"/>
      <c r="FGN22" s="18"/>
      <c r="FGO22" s="18"/>
      <c r="FGP22" s="18"/>
      <c r="FGQ22" s="18"/>
      <c r="FGR22" s="18"/>
      <c r="FGS22" s="18"/>
      <c r="FGT22" s="18"/>
      <c r="FGU22" s="18"/>
      <c r="FGV22" s="18"/>
      <c r="FGW22" s="18"/>
      <c r="FGX22" s="18"/>
      <c r="FGY22" s="18"/>
      <c r="FGZ22" s="18"/>
      <c r="FHA22" s="18"/>
      <c r="FHB22" s="18"/>
      <c r="FHC22" s="18"/>
      <c r="FHD22" s="18"/>
      <c r="FHE22" s="18"/>
      <c r="FHF22" s="18"/>
      <c r="FHG22" s="18"/>
      <c r="FHH22" s="18"/>
      <c r="FHI22" s="18"/>
      <c r="FHJ22" s="18"/>
      <c r="FHK22" s="18"/>
      <c r="FHL22" s="18"/>
      <c r="FHM22" s="18"/>
      <c r="FHN22" s="18"/>
      <c r="FHO22" s="18"/>
      <c r="FHP22" s="18"/>
      <c r="FHQ22" s="18"/>
      <c r="FHR22" s="18"/>
      <c r="FHS22" s="18"/>
      <c r="FHT22" s="18"/>
      <c r="FHU22" s="18"/>
      <c r="FHV22" s="18"/>
      <c r="FHW22" s="18"/>
      <c r="FHX22" s="18"/>
      <c r="FHY22" s="18"/>
      <c r="FHZ22" s="18"/>
      <c r="FIA22" s="18"/>
      <c r="FIB22" s="18"/>
      <c r="FIC22" s="18"/>
      <c r="FID22" s="18"/>
      <c r="FIE22" s="18"/>
      <c r="FIF22" s="18"/>
      <c r="FIG22" s="18"/>
      <c r="FIH22" s="18"/>
      <c r="FII22" s="18"/>
      <c r="FIJ22" s="18"/>
      <c r="FIK22" s="18"/>
      <c r="FIL22" s="18"/>
      <c r="FIM22" s="18"/>
      <c r="FIN22" s="18"/>
      <c r="FIO22" s="18"/>
      <c r="FIP22" s="18"/>
      <c r="FIQ22" s="18"/>
      <c r="FIR22" s="18"/>
      <c r="FIS22" s="18"/>
      <c r="FIT22" s="18"/>
      <c r="FIU22" s="18"/>
      <c r="FIV22" s="18"/>
      <c r="FIW22" s="18"/>
      <c r="FIX22" s="18"/>
      <c r="FIY22" s="18"/>
      <c r="FIZ22" s="18"/>
      <c r="FJA22" s="18"/>
      <c r="FJB22" s="18"/>
      <c r="FJC22" s="18"/>
      <c r="FJD22" s="18"/>
      <c r="FJE22" s="18"/>
      <c r="FJF22" s="18"/>
      <c r="FJG22" s="18"/>
      <c r="FJH22" s="18"/>
      <c r="FJI22" s="18"/>
      <c r="FJJ22" s="18"/>
      <c r="FJK22" s="18"/>
      <c r="FJL22" s="18"/>
      <c r="FJM22" s="18"/>
      <c r="FJN22" s="18"/>
      <c r="FJO22" s="18"/>
      <c r="FJP22" s="18"/>
      <c r="FJQ22" s="18"/>
      <c r="FJR22" s="18"/>
      <c r="FJS22" s="18"/>
      <c r="FJT22" s="18"/>
      <c r="FJU22" s="18"/>
      <c r="FJV22" s="18"/>
      <c r="FJW22" s="18"/>
      <c r="FJX22" s="18"/>
      <c r="FJY22" s="18"/>
      <c r="FJZ22" s="18"/>
      <c r="FKA22" s="18"/>
      <c r="FKB22" s="18"/>
      <c r="FKC22" s="18"/>
      <c r="FKD22" s="18"/>
      <c r="FKE22" s="18"/>
      <c r="FKF22" s="18"/>
      <c r="FKG22" s="18"/>
      <c r="FKH22" s="18"/>
      <c r="FKI22" s="18"/>
      <c r="FKJ22" s="18"/>
      <c r="FKK22" s="18"/>
      <c r="FKL22" s="18"/>
      <c r="FKM22" s="18"/>
      <c r="FKN22" s="18"/>
      <c r="FKO22" s="18"/>
      <c r="FKP22" s="18"/>
      <c r="FKQ22" s="18"/>
      <c r="FKR22" s="18"/>
      <c r="FKS22" s="18"/>
      <c r="FKT22" s="18"/>
      <c r="FKU22" s="18"/>
      <c r="FKV22" s="18"/>
      <c r="FKW22" s="18"/>
      <c r="FKX22" s="18"/>
      <c r="FKY22" s="18"/>
      <c r="FKZ22" s="18"/>
      <c r="FLA22" s="18"/>
      <c r="FLB22" s="18"/>
      <c r="FLC22" s="18"/>
      <c r="FLD22" s="18"/>
      <c r="FLE22" s="18"/>
      <c r="FLF22" s="18"/>
      <c r="FLG22" s="18"/>
      <c r="FLH22" s="18"/>
      <c r="FLI22" s="18"/>
      <c r="FLJ22" s="18"/>
      <c r="FLK22" s="18"/>
      <c r="FLL22" s="18"/>
      <c r="FLM22" s="18"/>
      <c r="FLN22" s="18"/>
      <c r="FLO22" s="18"/>
      <c r="FLP22" s="18"/>
      <c r="FLQ22" s="18"/>
      <c r="FLR22" s="18"/>
      <c r="FLS22" s="18"/>
      <c r="FLT22" s="18"/>
      <c r="FLU22" s="18"/>
      <c r="FLV22" s="18"/>
      <c r="FLW22" s="18"/>
      <c r="FLX22" s="18"/>
      <c r="FLY22" s="18"/>
      <c r="FLZ22" s="18"/>
      <c r="FMA22" s="18"/>
      <c r="FMB22" s="18"/>
      <c r="FMC22" s="18"/>
      <c r="FMD22" s="18"/>
      <c r="FME22" s="18"/>
      <c r="FMF22" s="18"/>
      <c r="FMG22" s="18"/>
      <c r="FMH22" s="18"/>
      <c r="FMI22" s="18"/>
      <c r="FMJ22" s="18"/>
      <c r="FMK22" s="18"/>
      <c r="FML22" s="18"/>
      <c r="FMM22" s="18"/>
      <c r="FMN22" s="18"/>
      <c r="FMO22" s="18"/>
      <c r="FMP22" s="18"/>
      <c r="FMQ22" s="18"/>
      <c r="FMR22" s="18"/>
      <c r="FMS22" s="18"/>
      <c r="FMT22" s="18"/>
      <c r="FMU22" s="18"/>
      <c r="FMV22" s="18"/>
      <c r="FMW22" s="18"/>
      <c r="FMX22" s="18"/>
      <c r="FMY22" s="18"/>
      <c r="FMZ22" s="18"/>
      <c r="FNA22" s="18"/>
      <c r="FNB22" s="18"/>
      <c r="FNC22" s="18"/>
      <c r="FND22" s="18"/>
      <c r="FNE22" s="18"/>
      <c r="FNF22" s="18"/>
      <c r="FNG22" s="18"/>
      <c r="FNH22" s="18"/>
      <c r="FNI22" s="18"/>
      <c r="FNJ22" s="18"/>
      <c r="FNK22" s="18"/>
      <c r="FNL22" s="18"/>
      <c r="FNM22" s="18"/>
      <c r="FNN22" s="18"/>
      <c r="FNO22" s="18"/>
      <c r="FNP22" s="18"/>
      <c r="FNQ22" s="18"/>
      <c r="FNR22" s="18"/>
      <c r="FNS22" s="18"/>
      <c r="FNT22" s="18"/>
      <c r="FNU22" s="18"/>
      <c r="FNV22" s="18"/>
      <c r="FNW22" s="18"/>
      <c r="FNX22" s="18"/>
      <c r="FNY22" s="18"/>
      <c r="FNZ22" s="18"/>
      <c r="FOA22" s="18"/>
      <c r="FOB22" s="18"/>
      <c r="FOC22" s="18"/>
      <c r="FOD22" s="18"/>
      <c r="FOE22" s="18"/>
      <c r="FOF22" s="18"/>
      <c r="FOG22" s="18"/>
      <c r="FOH22" s="18"/>
      <c r="FOI22" s="18"/>
      <c r="FOJ22" s="18"/>
      <c r="FOK22" s="18"/>
      <c r="FOL22" s="18"/>
      <c r="FOM22" s="18"/>
      <c r="FON22" s="18"/>
      <c r="FOO22" s="18"/>
      <c r="FOP22" s="18"/>
      <c r="FOQ22" s="18"/>
      <c r="FOR22" s="18"/>
      <c r="FOS22" s="18"/>
      <c r="FOT22" s="18"/>
      <c r="FOU22" s="18"/>
      <c r="FOV22" s="18"/>
      <c r="FOW22" s="18"/>
      <c r="FOX22" s="18"/>
      <c r="FOY22" s="18"/>
      <c r="FOZ22" s="18"/>
      <c r="FPA22" s="18"/>
      <c r="FPB22" s="18"/>
      <c r="FPC22" s="18"/>
      <c r="FPD22" s="18"/>
      <c r="FPE22" s="18"/>
      <c r="FPF22" s="18"/>
      <c r="FPG22" s="18"/>
      <c r="FPH22" s="18"/>
      <c r="FPI22" s="18"/>
      <c r="FPJ22" s="18"/>
      <c r="FPK22" s="18"/>
      <c r="FPL22" s="18"/>
      <c r="FPM22" s="18"/>
      <c r="FPN22" s="18"/>
      <c r="FPO22" s="18"/>
      <c r="FPP22" s="18"/>
      <c r="FPQ22" s="18"/>
      <c r="FPR22" s="18"/>
      <c r="FPS22" s="18"/>
      <c r="FPT22" s="18"/>
      <c r="FPU22" s="18"/>
      <c r="FPV22" s="18"/>
      <c r="FPW22" s="18"/>
      <c r="FPX22" s="18"/>
      <c r="FPY22" s="18"/>
      <c r="FPZ22" s="18"/>
      <c r="FQA22" s="18"/>
      <c r="FQB22" s="18"/>
      <c r="FQC22" s="18"/>
      <c r="FQD22" s="18"/>
      <c r="FQE22" s="18"/>
      <c r="FQF22" s="18"/>
      <c r="FQG22" s="18"/>
      <c r="FQH22" s="18"/>
      <c r="FQI22" s="18"/>
      <c r="FQJ22" s="18"/>
      <c r="FQK22" s="18"/>
      <c r="FQL22" s="18"/>
      <c r="FQM22" s="18"/>
      <c r="FQN22" s="18"/>
      <c r="FQO22" s="18"/>
      <c r="FQP22" s="18"/>
      <c r="FQQ22" s="18"/>
      <c r="FQR22" s="18"/>
      <c r="FQS22" s="18"/>
      <c r="FQT22" s="18"/>
      <c r="FQU22" s="18"/>
      <c r="FQV22" s="18"/>
      <c r="FQW22" s="18"/>
      <c r="FQX22" s="18"/>
      <c r="FQY22" s="18"/>
      <c r="FQZ22" s="18"/>
      <c r="FRA22" s="18"/>
      <c r="FRB22" s="18"/>
      <c r="FRC22" s="18"/>
      <c r="FRD22" s="18"/>
      <c r="FRE22" s="18"/>
      <c r="FRF22" s="18"/>
      <c r="FRG22" s="18"/>
      <c r="FRH22" s="18"/>
      <c r="FRI22" s="18"/>
      <c r="FRJ22" s="18"/>
      <c r="FRK22" s="18"/>
      <c r="FRL22" s="18"/>
      <c r="FRM22" s="18"/>
      <c r="FRN22" s="18"/>
      <c r="FRO22" s="18"/>
      <c r="FRP22" s="18"/>
      <c r="FRQ22" s="18"/>
      <c r="FRR22" s="18"/>
    </row>
    <row r="23" spans="1:4542" s="37" customFormat="1" ht="48" customHeight="1" x14ac:dyDescent="0.25">
      <c r="A23" s="101" t="s">
        <v>109</v>
      </c>
      <c r="B23" s="101" t="s">
        <v>110</v>
      </c>
      <c r="C23" s="149" t="s">
        <v>91</v>
      </c>
      <c r="D23" s="160" t="s">
        <v>92</v>
      </c>
      <c r="E23" s="151" t="s">
        <v>94</v>
      </c>
      <c r="F23" s="152">
        <v>90102.5</v>
      </c>
      <c r="G23" s="163"/>
      <c r="H23" s="152">
        <v>74352.5</v>
      </c>
      <c r="I23" s="164" t="s">
        <v>106</v>
      </c>
      <c r="J23" s="159">
        <v>43717</v>
      </c>
      <c r="K23" s="159">
        <v>43746</v>
      </c>
      <c r="L23" s="155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</row>
    <row r="24" spans="1:4542" s="37" customFormat="1" ht="55.5" customHeight="1" x14ac:dyDescent="0.25">
      <c r="A24" s="101" t="s">
        <v>108</v>
      </c>
      <c r="B24" s="101" t="s">
        <v>108</v>
      </c>
      <c r="C24" s="149" t="s">
        <v>97</v>
      </c>
      <c r="D24" s="160" t="s">
        <v>95</v>
      </c>
      <c r="E24" s="151" t="s">
        <v>96</v>
      </c>
      <c r="F24" s="152">
        <v>-1935</v>
      </c>
      <c r="G24" s="157"/>
      <c r="H24" s="152">
        <f>F24-G24</f>
        <v>-1935</v>
      </c>
      <c r="I24" s="164"/>
      <c r="J24" s="159">
        <v>43812</v>
      </c>
      <c r="K24" s="159">
        <v>43830</v>
      </c>
      <c r="L24" s="165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  <c r="FRQ24" s="18"/>
      <c r="FRR24" s="18"/>
    </row>
    <row r="25" spans="1:4542" s="37" customFormat="1" ht="54.75" customHeight="1" x14ac:dyDescent="0.25">
      <c r="A25" s="101" t="s">
        <v>119</v>
      </c>
      <c r="B25" s="101" t="s">
        <v>109</v>
      </c>
      <c r="C25" s="149" t="s">
        <v>100</v>
      </c>
      <c r="D25" s="160" t="s">
        <v>101</v>
      </c>
      <c r="E25" s="151" t="s">
        <v>102</v>
      </c>
      <c r="F25" s="152">
        <v>424308.09</v>
      </c>
      <c r="G25" s="157"/>
      <c r="H25" s="152">
        <f>F25-G25</f>
        <v>424308.09</v>
      </c>
      <c r="I25" s="164" t="s">
        <v>14</v>
      </c>
      <c r="J25" s="159">
        <v>44232</v>
      </c>
      <c r="K25" s="159">
        <v>44264</v>
      </c>
      <c r="L25" s="165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</row>
    <row r="26" spans="1:4542" s="37" customFormat="1" ht="45.75" customHeight="1" x14ac:dyDescent="0.25">
      <c r="A26" s="101"/>
      <c r="B26" s="101"/>
      <c r="C26" s="166" t="s">
        <v>148</v>
      </c>
      <c r="D26" s="158" t="s">
        <v>146</v>
      </c>
      <c r="E26" s="167" t="s">
        <v>150</v>
      </c>
      <c r="F26" s="152">
        <v>450000</v>
      </c>
      <c r="G26" s="163">
        <v>64285.7</v>
      </c>
      <c r="H26" s="152">
        <f>F26-G26</f>
        <v>385714.3</v>
      </c>
      <c r="I26" s="164" t="s">
        <v>154</v>
      </c>
      <c r="J26" s="159">
        <v>44705</v>
      </c>
      <c r="K26" s="159">
        <v>44740</v>
      </c>
      <c r="L26" s="165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  <c r="FRQ26" s="18"/>
      <c r="FRR26" s="18"/>
    </row>
    <row r="27" spans="1:4542" s="37" customFormat="1" ht="45.75" customHeight="1" x14ac:dyDescent="0.25">
      <c r="A27" s="101" t="s">
        <v>119</v>
      </c>
      <c r="B27" s="101" t="s">
        <v>109</v>
      </c>
      <c r="C27" s="168" t="s">
        <v>133</v>
      </c>
      <c r="D27" s="158" t="s">
        <v>98</v>
      </c>
      <c r="E27" s="167" t="s">
        <v>104</v>
      </c>
      <c r="F27" s="152">
        <v>1200000</v>
      </c>
      <c r="G27" s="163"/>
      <c r="H27" s="152">
        <f>F27-G27</f>
        <v>1200000</v>
      </c>
      <c r="I27" s="164" t="s">
        <v>134</v>
      </c>
      <c r="J27" s="159">
        <v>44674</v>
      </c>
      <c r="K27" s="159">
        <v>44704</v>
      </c>
      <c r="L27" s="165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  <c r="FRQ27" s="18"/>
      <c r="FRR27" s="18"/>
    </row>
    <row r="28" spans="1:4542" s="37" customFormat="1" ht="62.25" customHeight="1" x14ac:dyDescent="0.25">
      <c r="A28" s="101"/>
      <c r="B28" s="101"/>
      <c r="C28" s="168" t="s">
        <v>149</v>
      </c>
      <c r="D28" s="158" t="s">
        <v>147</v>
      </c>
      <c r="E28" s="167" t="s">
        <v>152</v>
      </c>
      <c r="F28" s="152">
        <v>4000000</v>
      </c>
      <c r="G28" s="163">
        <v>800000</v>
      </c>
      <c r="H28" s="152">
        <f>F28-G28</f>
        <v>3200000</v>
      </c>
      <c r="I28" s="164" t="s">
        <v>155</v>
      </c>
      <c r="J28" s="159">
        <v>44713</v>
      </c>
      <c r="K28" s="159">
        <v>44733</v>
      </c>
      <c r="L28" s="165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18"/>
      <c r="CIG28" s="18"/>
      <c r="CIH28" s="18"/>
      <c r="CII28" s="18"/>
      <c r="CIJ28" s="18"/>
      <c r="CIK28" s="18"/>
      <c r="CIL28" s="18"/>
      <c r="CIM28" s="18"/>
      <c r="CIN28" s="18"/>
      <c r="CIO28" s="18"/>
      <c r="CIP28" s="18"/>
      <c r="CIQ28" s="18"/>
      <c r="CIR28" s="18"/>
      <c r="CIS28" s="18"/>
      <c r="CIT28" s="18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18"/>
      <c r="CJQ28" s="18"/>
      <c r="CJR28" s="18"/>
      <c r="CJS28" s="18"/>
      <c r="CJT28" s="18"/>
      <c r="CJU28" s="18"/>
      <c r="CJV28" s="18"/>
      <c r="CJW28" s="18"/>
      <c r="CJX28" s="18"/>
      <c r="CJY28" s="18"/>
      <c r="CJZ28" s="18"/>
      <c r="CKA28" s="18"/>
      <c r="CKB28" s="18"/>
      <c r="CKC28" s="18"/>
      <c r="CKD28" s="18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18"/>
      <c r="CLA28" s="18"/>
      <c r="CLB28" s="18"/>
      <c r="CLC28" s="18"/>
      <c r="CLD28" s="18"/>
      <c r="CLE28" s="18"/>
      <c r="CLF28" s="18"/>
      <c r="CLG28" s="18"/>
      <c r="CLH28" s="18"/>
      <c r="CLI28" s="18"/>
      <c r="CLJ28" s="18"/>
      <c r="CLK28" s="18"/>
      <c r="CLL28" s="18"/>
      <c r="CLM28" s="18"/>
      <c r="CLN28" s="18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18"/>
      <c r="CMK28" s="18"/>
      <c r="CML28" s="18"/>
      <c r="CMM28" s="18"/>
      <c r="CMN28" s="18"/>
      <c r="CMO28" s="18"/>
      <c r="CMP28" s="18"/>
      <c r="CMQ28" s="18"/>
      <c r="CMR28" s="18"/>
      <c r="CMS28" s="18"/>
      <c r="CMT28" s="18"/>
      <c r="CMU28" s="18"/>
      <c r="CMV28" s="18"/>
      <c r="CMW28" s="18"/>
      <c r="CMX28" s="18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18"/>
      <c r="CNU28" s="18"/>
      <c r="CNV28" s="18"/>
      <c r="CNW28" s="18"/>
      <c r="CNX28" s="18"/>
      <c r="CNY28" s="18"/>
      <c r="CNZ28" s="18"/>
      <c r="COA28" s="18"/>
      <c r="COB28" s="18"/>
      <c r="COC28" s="18"/>
      <c r="COD28" s="18"/>
      <c r="COE28" s="18"/>
      <c r="COF28" s="18"/>
      <c r="COG28" s="18"/>
      <c r="COH28" s="18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18"/>
      <c r="CPE28" s="18"/>
      <c r="CPF28" s="18"/>
      <c r="CPG28" s="18"/>
      <c r="CPH28" s="18"/>
      <c r="CPI28" s="18"/>
      <c r="CPJ28" s="18"/>
      <c r="CPK28" s="18"/>
      <c r="CPL28" s="18"/>
      <c r="CPM28" s="18"/>
      <c r="CPN28" s="18"/>
      <c r="CPO28" s="18"/>
      <c r="CPP28" s="18"/>
      <c r="CPQ28" s="18"/>
      <c r="CPR28" s="18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18"/>
      <c r="CQO28" s="18"/>
      <c r="CQP28" s="18"/>
      <c r="CQQ28" s="18"/>
      <c r="CQR28" s="18"/>
      <c r="CQS28" s="18"/>
      <c r="CQT28" s="18"/>
      <c r="CQU28" s="18"/>
      <c r="CQV28" s="18"/>
      <c r="CQW28" s="18"/>
      <c r="CQX28" s="18"/>
      <c r="CQY28" s="18"/>
      <c r="CQZ28" s="18"/>
      <c r="CRA28" s="18"/>
      <c r="CRB28" s="18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18"/>
      <c r="CRY28" s="18"/>
      <c r="CRZ28" s="18"/>
      <c r="CSA28" s="18"/>
      <c r="CSB28" s="18"/>
      <c r="CSC28" s="18"/>
      <c r="CSD28" s="18"/>
      <c r="CSE28" s="18"/>
      <c r="CSF28" s="18"/>
      <c r="CSG28" s="18"/>
      <c r="CSH28" s="18"/>
      <c r="CSI28" s="18"/>
      <c r="CSJ28" s="18"/>
      <c r="CSK28" s="18"/>
      <c r="CSL28" s="18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18"/>
      <c r="CTI28" s="18"/>
      <c r="CTJ28" s="18"/>
      <c r="CTK28" s="18"/>
      <c r="CTL28" s="18"/>
      <c r="CTM28" s="18"/>
      <c r="CTN28" s="18"/>
      <c r="CTO28" s="18"/>
      <c r="CTP28" s="18"/>
      <c r="CTQ28" s="18"/>
      <c r="CTR28" s="18"/>
      <c r="CTS28" s="18"/>
      <c r="CTT28" s="18"/>
      <c r="CTU28" s="18"/>
      <c r="CTV28" s="18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18"/>
      <c r="CUS28" s="18"/>
      <c r="CUT28" s="18"/>
      <c r="CUU28" s="18"/>
      <c r="CUV28" s="18"/>
      <c r="CUW28" s="18"/>
      <c r="CUX28" s="18"/>
      <c r="CUY28" s="18"/>
      <c r="CUZ28" s="18"/>
      <c r="CVA28" s="18"/>
      <c r="CVB28" s="18"/>
      <c r="CVC28" s="18"/>
      <c r="CVD28" s="18"/>
      <c r="CVE28" s="18"/>
      <c r="CVF28" s="18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18"/>
      <c r="CWC28" s="18"/>
      <c r="CWD28" s="18"/>
      <c r="CWE28" s="18"/>
      <c r="CWF28" s="18"/>
      <c r="CWG28" s="18"/>
      <c r="CWH28" s="18"/>
      <c r="CWI28" s="18"/>
      <c r="CWJ28" s="18"/>
      <c r="CWK28" s="18"/>
      <c r="CWL28" s="18"/>
      <c r="CWM28" s="18"/>
      <c r="CWN28" s="18"/>
      <c r="CWO28" s="18"/>
      <c r="CWP28" s="18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18"/>
      <c r="CXM28" s="18"/>
      <c r="CXN28" s="18"/>
      <c r="CXO28" s="18"/>
      <c r="CXP28" s="18"/>
      <c r="CXQ28" s="18"/>
      <c r="CXR28" s="18"/>
      <c r="CXS28" s="18"/>
      <c r="CXT28" s="18"/>
      <c r="CXU28" s="18"/>
      <c r="CXV28" s="18"/>
      <c r="CXW28" s="18"/>
      <c r="CXX28" s="18"/>
      <c r="CXY28" s="18"/>
      <c r="CXZ28" s="18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18"/>
      <c r="CYW28" s="18"/>
      <c r="CYX28" s="18"/>
      <c r="CYY28" s="18"/>
      <c r="CYZ28" s="18"/>
      <c r="CZA28" s="18"/>
      <c r="CZB28" s="18"/>
      <c r="CZC28" s="18"/>
      <c r="CZD28" s="18"/>
      <c r="CZE28" s="18"/>
      <c r="CZF28" s="18"/>
      <c r="CZG28" s="18"/>
      <c r="CZH28" s="18"/>
      <c r="CZI28" s="18"/>
      <c r="CZJ28" s="18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18"/>
      <c r="DAG28" s="18"/>
      <c r="DAH28" s="18"/>
      <c r="DAI28" s="18"/>
      <c r="DAJ28" s="18"/>
      <c r="DAK28" s="18"/>
      <c r="DAL28" s="18"/>
      <c r="DAM28" s="18"/>
      <c r="DAN28" s="18"/>
      <c r="DAO28" s="18"/>
      <c r="DAP28" s="18"/>
      <c r="DAQ28" s="18"/>
      <c r="DAR28" s="18"/>
      <c r="DAS28" s="18"/>
      <c r="DAT28" s="18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18"/>
      <c r="DBQ28" s="18"/>
      <c r="DBR28" s="18"/>
      <c r="DBS28" s="18"/>
      <c r="DBT28" s="18"/>
      <c r="DBU28" s="18"/>
      <c r="DBV28" s="18"/>
      <c r="DBW28" s="18"/>
      <c r="DBX28" s="18"/>
      <c r="DBY28" s="18"/>
      <c r="DBZ28" s="18"/>
      <c r="DCA28" s="18"/>
      <c r="DCB28" s="18"/>
      <c r="DCC28" s="18"/>
      <c r="DCD28" s="18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18"/>
      <c r="DDA28" s="18"/>
      <c r="DDB28" s="18"/>
      <c r="DDC28" s="18"/>
      <c r="DDD28" s="18"/>
      <c r="DDE28" s="18"/>
      <c r="DDF28" s="18"/>
      <c r="DDG28" s="18"/>
      <c r="DDH28" s="18"/>
      <c r="DDI28" s="18"/>
      <c r="DDJ28" s="18"/>
      <c r="DDK28" s="18"/>
      <c r="DDL28" s="18"/>
      <c r="DDM28" s="18"/>
      <c r="DDN28" s="18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18"/>
      <c r="DEK28" s="18"/>
      <c r="DEL28" s="18"/>
      <c r="DEM28" s="18"/>
      <c r="DEN28" s="18"/>
      <c r="DEO28" s="18"/>
      <c r="DEP28" s="18"/>
      <c r="DEQ28" s="18"/>
      <c r="DER28" s="18"/>
      <c r="DES28" s="18"/>
      <c r="DET28" s="18"/>
      <c r="DEU28" s="18"/>
      <c r="DEV28" s="18"/>
      <c r="DEW28" s="18"/>
      <c r="DEX28" s="18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18"/>
      <c r="DFU28" s="18"/>
      <c r="DFV28" s="18"/>
      <c r="DFW28" s="18"/>
      <c r="DFX28" s="18"/>
      <c r="DFY28" s="18"/>
      <c r="DFZ28" s="18"/>
      <c r="DGA28" s="18"/>
      <c r="DGB28" s="18"/>
      <c r="DGC28" s="18"/>
      <c r="DGD28" s="18"/>
      <c r="DGE28" s="18"/>
      <c r="DGF28" s="18"/>
      <c r="DGG28" s="18"/>
      <c r="DGH28" s="18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18"/>
      <c r="DHE28" s="18"/>
      <c r="DHF28" s="18"/>
      <c r="DHG28" s="18"/>
      <c r="DHH28" s="18"/>
      <c r="DHI28" s="18"/>
      <c r="DHJ28" s="18"/>
      <c r="DHK28" s="18"/>
      <c r="DHL28" s="18"/>
      <c r="DHM28" s="18"/>
      <c r="DHN28" s="18"/>
      <c r="DHO28" s="18"/>
      <c r="DHP28" s="18"/>
      <c r="DHQ28" s="18"/>
      <c r="DHR28" s="18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18"/>
      <c r="DIO28" s="18"/>
      <c r="DIP28" s="18"/>
      <c r="DIQ28" s="18"/>
      <c r="DIR28" s="18"/>
      <c r="DIS28" s="18"/>
      <c r="DIT28" s="18"/>
      <c r="DIU28" s="18"/>
      <c r="DIV28" s="18"/>
      <c r="DIW28" s="18"/>
      <c r="DIX28" s="18"/>
      <c r="DIY28" s="18"/>
      <c r="DIZ28" s="18"/>
      <c r="DJA28" s="18"/>
      <c r="DJB28" s="18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18"/>
      <c r="DJY28" s="18"/>
      <c r="DJZ28" s="18"/>
      <c r="DKA28" s="18"/>
      <c r="DKB28" s="18"/>
      <c r="DKC28" s="18"/>
      <c r="DKD28" s="18"/>
      <c r="DKE28" s="18"/>
      <c r="DKF28" s="18"/>
      <c r="DKG28" s="18"/>
      <c r="DKH28" s="18"/>
      <c r="DKI28" s="18"/>
      <c r="DKJ28" s="18"/>
      <c r="DKK28" s="18"/>
      <c r="DKL28" s="18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18"/>
      <c r="DLI28" s="18"/>
      <c r="DLJ28" s="18"/>
      <c r="DLK28" s="18"/>
      <c r="DLL28" s="18"/>
      <c r="DLM28" s="18"/>
      <c r="DLN28" s="18"/>
      <c r="DLO28" s="18"/>
      <c r="DLP28" s="18"/>
      <c r="DLQ28" s="18"/>
      <c r="DLR28" s="18"/>
      <c r="DLS28" s="18"/>
      <c r="DLT28" s="18"/>
      <c r="DLU28" s="18"/>
      <c r="DLV28" s="18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18"/>
      <c r="DMS28" s="18"/>
      <c r="DMT28" s="18"/>
      <c r="DMU28" s="18"/>
      <c r="DMV28" s="18"/>
      <c r="DMW28" s="18"/>
      <c r="DMX28" s="18"/>
      <c r="DMY28" s="18"/>
      <c r="DMZ28" s="18"/>
      <c r="DNA28" s="18"/>
      <c r="DNB28" s="18"/>
      <c r="DNC28" s="18"/>
      <c r="DND28" s="18"/>
      <c r="DNE28" s="18"/>
      <c r="DNF28" s="18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18"/>
      <c r="DOC28" s="18"/>
      <c r="DOD28" s="18"/>
      <c r="DOE28" s="18"/>
      <c r="DOF28" s="18"/>
      <c r="DOG28" s="18"/>
      <c r="DOH28" s="18"/>
      <c r="DOI28" s="18"/>
      <c r="DOJ28" s="18"/>
      <c r="DOK28" s="18"/>
      <c r="DOL28" s="18"/>
      <c r="DOM28" s="18"/>
      <c r="DON28" s="18"/>
      <c r="DOO28" s="18"/>
      <c r="DOP28" s="18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18"/>
      <c r="DPM28" s="18"/>
      <c r="DPN28" s="18"/>
      <c r="DPO28" s="18"/>
      <c r="DPP28" s="18"/>
      <c r="DPQ28" s="18"/>
      <c r="DPR28" s="18"/>
      <c r="DPS28" s="18"/>
      <c r="DPT28" s="18"/>
      <c r="DPU28" s="18"/>
      <c r="DPV28" s="18"/>
      <c r="DPW28" s="18"/>
      <c r="DPX28" s="18"/>
      <c r="DPY28" s="18"/>
      <c r="DPZ28" s="18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18"/>
      <c r="DQW28" s="18"/>
      <c r="DQX28" s="18"/>
      <c r="DQY28" s="18"/>
      <c r="DQZ28" s="18"/>
      <c r="DRA28" s="18"/>
      <c r="DRB28" s="18"/>
      <c r="DRC28" s="18"/>
      <c r="DRD28" s="18"/>
      <c r="DRE28" s="18"/>
      <c r="DRF28" s="18"/>
      <c r="DRG28" s="18"/>
      <c r="DRH28" s="18"/>
      <c r="DRI28" s="18"/>
      <c r="DRJ28" s="18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18"/>
      <c r="DSG28" s="18"/>
      <c r="DSH28" s="18"/>
      <c r="DSI28" s="18"/>
      <c r="DSJ28" s="18"/>
      <c r="DSK28" s="18"/>
      <c r="DSL28" s="18"/>
      <c r="DSM28" s="18"/>
      <c r="DSN28" s="18"/>
      <c r="DSO28" s="18"/>
      <c r="DSP28" s="18"/>
      <c r="DSQ28" s="18"/>
      <c r="DSR28" s="18"/>
      <c r="DSS28" s="18"/>
      <c r="DST28" s="18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18"/>
      <c r="DTQ28" s="18"/>
      <c r="DTR28" s="18"/>
      <c r="DTS28" s="18"/>
      <c r="DTT28" s="18"/>
      <c r="DTU28" s="18"/>
      <c r="DTV28" s="18"/>
      <c r="DTW28" s="18"/>
      <c r="DTX28" s="18"/>
      <c r="DTY28" s="18"/>
      <c r="DTZ28" s="18"/>
      <c r="DUA28" s="18"/>
      <c r="DUB28" s="18"/>
      <c r="DUC28" s="18"/>
      <c r="DUD28" s="18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18"/>
      <c r="DVA28" s="18"/>
      <c r="DVB28" s="18"/>
      <c r="DVC28" s="18"/>
      <c r="DVD28" s="18"/>
      <c r="DVE28" s="18"/>
      <c r="DVF28" s="18"/>
      <c r="DVG28" s="18"/>
      <c r="DVH28" s="18"/>
      <c r="DVI28" s="18"/>
      <c r="DVJ28" s="18"/>
      <c r="DVK28" s="18"/>
      <c r="DVL28" s="18"/>
      <c r="DVM28" s="18"/>
      <c r="DVN28" s="18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18"/>
      <c r="DWK28" s="18"/>
      <c r="DWL28" s="18"/>
      <c r="DWM28" s="18"/>
      <c r="DWN28" s="18"/>
      <c r="DWO28" s="18"/>
      <c r="DWP28" s="18"/>
      <c r="DWQ28" s="18"/>
      <c r="DWR28" s="18"/>
      <c r="DWS28" s="18"/>
      <c r="DWT28" s="18"/>
      <c r="DWU28" s="18"/>
      <c r="DWV28" s="18"/>
      <c r="DWW28" s="18"/>
      <c r="DWX28" s="18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18"/>
      <c r="DXU28" s="18"/>
      <c r="DXV28" s="18"/>
      <c r="DXW28" s="18"/>
      <c r="DXX28" s="18"/>
      <c r="DXY28" s="18"/>
      <c r="DXZ28" s="18"/>
      <c r="DYA28" s="18"/>
      <c r="DYB28" s="18"/>
      <c r="DYC28" s="18"/>
      <c r="DYD28" s="18"/>
      <c r="DYE28" s="18"/>
      <c r="DYF28" s="18"/>
      <c r="DYG28" s="18"/>
      <c r="DYH28" s="18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18"/>
      <c r="DZE28" s="18"/>
      <c r="DZF28" s="18"/>
      <c r="DZG28" s="18"/>
      <c r="DZH28" s="18"/>
      <c r="DZI28" s="18"/>
      <c r="DZJ28" s="18"/>
      <c r="DZK28" s="18"/>
      <c r="DZL28" s="18"/>
      <c r="DZM28" s="18"/>
      <c r="DZN28" s="18"/>
      <c r="DZO28" s="18"/>
      <c r="DZP28" s="18"/>
      <c r="DZQ28" s="18"/>
      <c r="DZR28" s="18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18"/>
      <c r="EAO28" s="18"/>
      <c r="EAP28" s="18"/>
      <c r="EAQ28" s="18"/>
      <c r="EAR28" s="18"/>
      <c r="EAS28" s="18"/>
      <c r="EAT28" s="18"/>
      <c r="EAU28" s="18"/>
      <c r="EAV28" s="18"/>
      <c r="EAW28" s="18"/>
      <c r="EAX28" s="18"/>
      <c r="EAY28" s="18"/>
      <c r="EAZ28" s="18"/>
      <c r="EBA28" s="18"/>
      <c r="EBB28" s="18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18"/>
      <c r="EBY28" s="18"/>
      <c r="EBZ28" s="18"/>
      <c r="ECA28" s="18"/>
      <c r="ECB28" s="18"/>
      <c r="ECC28" s="18"/>
      <c r="ECD28" s="18"/>
      <c r="ECE28" s="18"/>
      <c r="ECF28" s="18"/>
      <c r="ECG28" s="18"/>
      <c r="ECH28" s="18"/>
      <c r="ECI28" s="18"/>
      <c r="ECJ28" s="18"/>
      <c r="ECK28" s="18"/>
      <c r="ECL28" s="18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18"/>
      <c r="EDI28" s="18"/>
      <c r="EDJ28" s="18"/>
      <c r="EDK28" s="18"/>
      <c r="EDL28" s="18"/>
      <c r="EDM28" s="18"/>
      <c r="EDN28" s="18"/>
      <c r="EDO28" s="18"/>
      <c r="EDP28" s="18"/>
      <c r="EDQ28" s="18"/>
      <c r="EDR28" s="18"/>
      <c r="EDS28" s="18"/>
      <c r="EDT28" s="18"/>
      <c r="EDU28" s="18"/>
      <c r="EDV28" s="18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18"/>
      <c r="EES28" s="18"/>
      <c r="EET28" s="18"/>
      <c r="EEU28" s="18"/>
      <c r="EEV28" s="18"/>
      <c r="EEW28" s="18"/>
      <c r="EEX28" s="18"/>
      <c r="EEY28" s="18"/>
      <c r="EEZ28" s="18"/>
      <c r="EFA28" s="18"/>
      <c r="EFB28" s="18"/>
      <c r="EFC28" s="18"/>
      <c r="EFD28" s="18"/>
      <c r="EFE28" s="18"/>
      <c r="EFF28" s="18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18"/>
      <c r="EGC28" s="18"/>
      <c r="EGD28" s="18"/>
      <c r="EGE28" s="18"/>
      <c r="EGF28" s="18"/>
      <c r="EGG28" s="18"/>
      <c r="EGH28" s="18"/>
      <c r="EGI28" s="18"/>
      <c r="EGJ28" s="18"/>
      <c r="EGK28" s="18"/>
      <c r="EGL28" s="18"/>
      <c r="EGM28" s="18"/>
      <c r="EGN28" s="18"/>
      <c r="EGO28" s="18"/>
      <c r="EGP28" s="18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18"/>
      <c r="EHM28" s="18"/>
      <c r="EHN28" s="18"/>
      <c r="EHO28" s="18"/>
      <c r="EHP28" s="18"/>
      <c r="EHQ28" s="18"/>
      <c r="EHR28" s="18"/>
      <c r="EHS28" s="18"/>
      <c r="EHT28" s="18"/>
      <c r="EHU28" s="18"/>
      <c r="EHV28" s="18"/>
      <c r="EHW28" s="18"/>
      <c r="EHX28" s="18"/>
      <c r="EHY28" s="18"/>
      <c r="EHZ28" s="18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18"/>
      <c r="EIW28" s="18"/>
      <c r="EIX28" s="18"/>
      <c r="EIY28" s="18"/>
      <c r="EIZ28" s="18"/>
      <c r="EJA28" s="18"/>
      <c r="EJB28" s="18"/>
      <c r="EJC28" s="18"/>
      <c r="EJD28" s="18"/>
      <c r="EJE28" s="18"/>
      <c r="EJF28" s="18"/>
      <c r="EJG28" s="18"/>
      <c r="EJH28" s="18"/>
      <c r="EJI28" s="18"/>
      <c r="EJJ28" s="18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18"/>
      <c r="EKG28" s="18"/>
      <c r="EKH28" s="18"/>
      <c r="EKI28" s="18"/>
      <c r="EKJ28" s="18"/>
      <c r="EKK28" s="18"/>
      <c r="EKL28" s="18"/>
      <c r="EKM28" s="18"/>
      <c r="EKN28" s="18"/>
      <c r="EKO28" s="18"/>
      <c r="EKP28" s="18"/>
      <c r="EKQ28" s="18"/>
      <c r="EKR28" s="18"/>
      <c r="EKS28" s="18"/>
      <c r="EKT28" s="18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18"/>
      <c r="ELQ28" s="18"/>
      <c r="ELR28" s="18"/>
      <c r="ELS28" s="18"/>
      <c r="ELT28" s="18"/>
      <c r="ELU28" s="18"/>
      <c r="ELV28" s="18"/>
      <c r="ELW28" s="18"/>
      <c r="ELX28" s="18"/>
      <c r="ELY28" s="18"/>
      <c r="ELZ28" s="18"/>
      <c r="EMA28" s="18"/>
      <c r="EMB28" s="18"/>
      <c r="EMC28" s="18"/>
      <c r="EMD28" s="18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18"/>
      <c r="ENA28" s="18"/>
      <c r="ENB28" s="18"/>
      <c r="ENC28" s="18"/>
      <c r="END28" s="18"/>
      <c r="ENE28" s="18"/>
      <c r="ENF28" s="18"/>
      <c r="ENG28" s="18"/>
      <c r="ENH28" s="18"/>
      <c r="ENI28" s="18"/>
      <c r="ENJ28" s="18"/>
      <c r="ENK28" s="18"/>
      <c r="ENL28" s="18"/>
      <c r="ENM28" s="18"/>
      <c r="ENN28" s="18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18"/>
      <c r="EOK28" s="18"/>
      <c r="EOL28" s="18"/>
      <c r="EOM28" s="18"/>
      <c r="EON28" s="18"/>
      <c r="EOO28" s="18"/>
      <c r="EOP28" s="18"/>
      <c r="EOQ28" s="18"/>
      <c r="EOR28" s="18"/>
      <c r="EOS28" s="18"/>
      <c r="EOT28" s="18"/>
      <c r="EOU28" s="18"/>
      <c r="EOV28" s="18"/>
      <c r="EOW28" s="18"/>
      <c r="EOX28" s="18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18"/>
      <c r="EPU28" s="18"/>
      <c r="EPV28" s="18"/>
      <c r="EPW28" s="18"/>
      <c r="EPX28" s="18"/>
      <c r="EPY28" s="18"/>
      <c r="EPZ28" s="18"/>
      <c r="EQA28" s="18"/>
      <c r="EQB28" s="18"/>
      <c r="EQC28" s="18"/>
      <c r="EQD28" s="18"/>
      <c r="EQE28" s="18"/>
      <c r="EQF28" s="18"/>
      <c r="EQG28" s="18"/>
      <c r="EQH28" s="18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18"/>
      <c r="ERE28" s="18"/>
      <c r="ERF28" s="18"/>
      <c r="ERG28" s="18"/>
      <c r="ERH28" s="18"/>
      <c r="ERI28" s="18"/>
      <c r="ERJ28" s="18"/>
      <c r="ERK28" s="18"/>
      <c r="ERL28" s="18"/>
      <c r="ERM28" s="18"/>
      <c r="ERN28" s="18"/>
      <c r="ERO28" s="18"/>
      <c r="ERP28" s="18"/>
      <c r="ERQ28" s="18"/>
      <c r="ERR28" s="18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18"/>
      <c r="ESO28" s="18"/>
      <c r="ESP28" s="18"/>
      <c r="ESQ28" s="18"/>
      <c r="ESR28" s="18"/>
      <c r="ESS28" s="18"/>
      <c r="EST28" s="18"/>
      <c r="ESU28" s="18"/>
      <c r="ESV28" s="18"/>
      <c r="ESW28" s="18"/>
      <c r="ESX28" s="18"/>
      <c r="ESY28" s="18"/>
      <c r="ESZ28" s="18"/>
      <c r="ETA28" s="18"/>
      <c r="ETB28" s="18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18"/>
      <c r="ETY28" s="18"/>
      <c r="ETZ28" s="18"/>
      <c r="EUA28" s="18"/>
      <c r="EUB28" s="18"/>
      <c r="EUC28" s="18"/>
      <c r="EUD28" s="18"/>
      <c r="EUE28" s="18"/>
      <c r="EUF28" s="18"/>
      <c r="EUG28" s="18"/>
      <c r="EUH28" s="18"/>
      <c r="EUI28" s="18"/>
      <c r="EUJ28" s="18"/>
      <c r="EUK28" s="18"/>
      <c r="EUL28" s="18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18"/>
      <c r="EVI28" s="18"/>
      <c r="EVJ28" s="18"/>
      <c r="EVK28" s="18"/>
      <c r="EVL28" s="18"/>
      <c r="EVM28" s="18"/>
      <c r="EVN28" s="18"/>
      <c r="EVO28" s="18"/>
      <c r="EVP28" s="18"/>
      <c r="EVQ28" s="18"/>
      <c r="EVR28" s="18"/>
      <c r="EVS28" s="18"/>
      <c r="EVT28" s="18"/>
      <c r="EVU28" s="18"/>
      <c r="EVV28" s="18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18"/>
      <c r="EWS28" s="18"/>
      <c r="EWT28" s="18"/>
      <c r="EWU28" s="18"/>
      <c r="EWV28" s="18"/>
      <c r="EWW28" s="18"/>
      <c r="EWX28" s="18"/>
      <c r="EWY28" s="18"/>
      <c r="EWZ28" s="18"/>
      <c r="EXA28" s="18"/>
      <c r="EXB28" s="18"/>
      <c r="EXC28" s="18"/>
      <c r="EXD28" s="18"/>
      <c r="EXE28" s="18"/>
      <c r="EXF28" s="18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18"/>
      <c r="EYC28" s="18"/>
      <c r="EYD28" s="18"/>
      <c r="EYE28" s="18"/>
      <c r="EYF28" s="18"/>
      <c r="EYG28" s="18"/>
      <c r="EYH28" s="18"/>
      <c r="EYI28" s="18"/>
      <c r="EYJ28" s="18"/>
      <c r="EYK28" s="18"/>
      <c r="EYL28" s="18"/>
      <c r="EYM28" s="18"/>
      <c r="EYN28" s="18"/>
      <c r="EYO28" s="18"/>
      <c r="EYP28" s="18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18"/>
      <c r="EZM28" s="18"/>
      <c r="EZN28" s="18"/>
      <c r="EZO28" s="18"/>
      <c r="EZP28" s="18"/>
      <c r="EZQ28" s="18"/>
      <c r="EZR28" s="18"/>
      <c r="EZS28" s="18"/>
      <c r="EZT28" s="18"/>
      <c r="EZU28" s="18"/>
      <c r="EZV28" s="18"/>
      <c r="EZW28" s="18"/>
      <c r="EZX28" s="18"/>
      <c r="EZY28" s="18"/>
      <c r="EZZ28" s="18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18"/>
      <c r="FAW28" s="18"/>
      <c r="FAX28" s="18"/>
      <c r="FAY28" s="18"/>
      <c r="FAZ28" s="18"/>
      <c r="FBA28" s="18"/>
      <c r="FBB28" s="18"/>
      <c r="FBC28" s="18"/>
      <c r="FBD28" s="18"/>
      <c r="FBE28" s="18"/>
      <c r="FBF28" s="18"/>
      <c r="FBG28" s="18"/>
      <c r="FBH28" s="18"/>
      <c r="FBI28" s="18"/>
      <c r="FBJ28" s="18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18"/>
      <c r="FCG28" s="18"/>
      <c r="FCH28" s="18"/>
      <c r="FCI28" s="18"/>
      <c r="FCJ28" s="18"/>
      <c r="FCK28" s="18"/>
      <c r="FCL28" s="18"/>
      <c r="FCM28" s="18"/>
      <c r="FCN28" s="18"/>
      <c r="FCO28" s="18"/>
      <c r="FCP28" s="18"/>
      <c r="FCQ28" s="18"/>
      <c r="FCR28" s="18"/>
      <c r="FCS28" s="18"/>
      <c r="FCT28" s="18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18"/>
      <c r="FDQ28" s="18"/>
      <c r="FDR28" s="18"/>
      <c r="FDS28" s="18"/>
      <c r="FDT28" s="18"/>
      <c r="FDU28" s="18"/>
      <c r="FDV28" s="18"/>
      <c r="FDW28" s="18"/>
      <c r="FDX28" s="18"/>
      <c r="FDY28" s="18"/>
      <c r="FDZ28" s="18"/>
      <c r="FEA28" s="18"/>
      <c r="FEB28" s="18"/>
      <c r="FEC28" s="18"/>
      <c r="FED28" s="18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18"/>
      <c r="FFA28" s="18"/>
      <c r="FFB28" s="18"/>
      <c r="FFC28" s="18"/>
      <c r="FFD28" s="18"/>
      <c r="FFE28" s="18"/>
      <c r="FFF28" s="18"/>
      <c r="FFG28" s="18"/>
      <c r="FFH28" s="18"/>
      <c r="FFI28" s="18"/>
      <c r="FFJ28" s="18"/>
      <c r="FFK28" s="18"/>
      <c r="FFL28" s="18"/>
      <c r="FFM28" s="18"/>
      <c r="FFN28" s="18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18"/>
      <c r="FGK28" s="18"/>
      <c r="FGL28" s="18"/>
      <c r="FGM28" s="18"/>
      <c r="FGN28" s="18"/>
      <c r="FGO28" s="18"/>
      <c r="FGP28" s="18"/>
      <c r="FGQ28" s="18"/>
      <c r="FGR28" s="18"/>
      <c r="FGS28" s="18"/>
      <c r="FGT28" s="18"/>
      <c r="FGU28" s="18"/>
      <c r="FGV28" s="18"/>
      <c r="FGW28" s="18"/>
      <c r="FGX28" s="18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18"/>
      <c r="FHU28" s="18"/>
      <c r="FHV28" s="18"/>
      <c r="FHW28" s="18"/>
      <c r="FHX28" s="18"/>
      <c r="FHY28" s="18"/>
      <c r="FHZ28" s="18"/>
      <c r="FIA28" s="18"/>
      <c r="FIB28" s="18"/>
      <c r="FIC28" s="18"/>
      <c r="FID28" s="18"/>
      <c r="FIE28" s="18"/>
      <c r="FIF28" s="18"/>
      <c r="FIG28" s="18"/>
      <c r="FIH28" s="18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18"/>
      <c r="FJE28" s="18"/>
      <c r="FJF28" s="18"/>
      <c r="FJG28" s="18"/>
      <c r="FJH28" s="18"/>
      <c r="FJI28" s="18"/>
      <c r="FJJ28" s="18"/>
      <c r="FJK28" s="18"/>
      <c r="FJL28" s="18"/>
      <c r="FJM28" s="18"/>
      <c r="FJN28" s="18"/>
      <c r="FJO28" s="18"/>
      <c r="FJP28" s="18"/>
      <c r="FJQ28" s="18"/>
      <c r="FJR28" s="18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18"/>
      <c r="FKO28" s="18"/>
      <c r="FKP28" s="18"/>
      <c r="FKQ28" s="18"/>
      <c r="FKR28" s="18"/>
      <c r="FKS28" s="18"/>
      <c r="FKT28" s="18"/>
      <c r="FKU28" s="18"/>
      <c r="FKV28" s="18"/>
      <c r="FKW28" s="18"/>
      <c r="FKX28" s="18"/>
      <c r="FKY28" s="18"/>
      <c r="FKZ28" s="18"/>
      <c r="FLA28" s="18"/>
      <c r="FLB28" s="18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18"/>
      <c r="FLY28" s="18"/>
      <c r="FLZ28" s="18"/>
      <c r="FMA28" s="18"/>
      <c r="FMB28" s="18"/>
      <c r="FMC28" s="18"/>
      <c r="FMD28" s="18"/>
      <c r="FME28" s="18"/>
      <c r="FMF28" s="18"/>
      <c r="FMG28" s="18"/>
      <c r="FMH28" s="18"/>
      <c r="FMI28" s="18"/>
      <c r="FMJ28" s="18"/>
      <c r="FMK28" s="18"/>
      <c r="FML28" s="18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18"/>
      <c r="FNI28" s="18"/>
      <c r="FNJ28" s="18"/>
      <c r="FNK28" s="18"/>
      <c r="FNL28" s="18"/>
      <c r="FNM28" s="18"/>
      <c r="FNN28" s="18"/>
      <c r="FNO28" s="18"/>
      <c r="FNP28" s="18"/>
      <c r="FNQ28" s="18"/>
      <c r="FNR28" s="18"/>
      <c r="FNS28" s="18"/>
      <c r="FNT28" s="18"/>
      <c r="FNU28" s="18"/>
      <c r="FNV28" s="18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18"/>
      <c r="FOS28" s="18"/>
      <c r="FOT28" s="18"/>
      <c r="FOU28" s="18"/>
      <c r="FOV28" s="18"/>
      <c r="FOW28" s="18"/>
      <c r="FOX28" s="18"/>
      <c r="FOY28" s="18"/>
      <c r="FOZ28" s="18"/>
      <c r="FPA28" s="18"/>
      <c r="FPB28" s="18"/>
      <c r="FPC28" s="18"/>
      <c r="FPD28" s="18"/>
      <c r="FPE28" s="18"/>
      <c r="FPF28" s="18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18"/>
      <c r="FQC28" s="18"/>
      <c r="FQD28" s="18"/>
      <c r="FQE28" s="18"/>
      <c r="FQF28" s="18"/>
      <c r="FQG28" s="18"/>
      <c r="FQH28" s="18"/>
      <c r="FQI28" s="18"/>
      <c r="FQJ28" s="18"/>
      <c r="FQK28" s="18"/>
      <c r="FQL28" s="18"/>
      <c r="FQM28" s="18"/>
      <c r="FQN28" s="18"/>
      <c r="FQO28" s="18"/>
      <c r="FQP28" s="18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18"/>
      <c r="FRM28" s="18"/>
      <c r="FRN28" s="18"/>
      <c r="FRO28" s="18"/>
      <c r="FRP28" s="18"/>
      <c r="FRQ28" s="18"/>
      <c r="FRR28" s="18"/>
    </row>
    <row r="29" spans="1:4542" s="37" customFormat="1" ht="46.5" customHeight="1" x14ac:dyDescent="0.25">
      <c r="A29" s="101"/>
      <c r="B29" s="101"/>
      <c r="C29" s="166"/>
      <c r="D29" s="169"/>
      <c r="E29" s="148" t="s">
        <v>55</v>
      </c>
      <c r="F29" s="163">
        <f>SUM(F6:F28)</f>
        <v>8693374.5199999996</v>
      </c>
      <c r="G29" s="163">
        <f>SUM(G6:G28)</f>
        <v>864285.7</v>
      </c>
      <c r="H29" s="163">
        <f>SUM(H6:H28)</f>
        <v>7800088.8200000003</v>
      </c>
      <c r="I29" s="164"/>
      <c r="J29" s="159"/>
      <c r="K29" s="159"/>
      <c r="L29" s="155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  <c r="AMK29" s="18"/>
      <c r="AML29" s="18"/>
      <c r="AMM29" s="18"/>
      <c r="AMN29" s="18"/>
      <c r="AMO29" s="18"/>
      <c r="AMP29" s="18"/>
      <c r="AMQ29" s="18"/>
      <c r="AMR29" s="18"/>
      <c r="AMS29" s="18"/>
      <c r="AMT29" s="18"/>
      <c r="AMU29" s="18"/>
      <c r="AMV29" s="18"/>
      <c r="AMW29" s="18"/>
      <c r="AMX29" s="18"/>
      <c r="AMY29" s="18"/>
      <c r="AMZ29" s="18"/>
      <c r="ANA29" s="18"/>
      <c r="ANB29" s="18"/>
      <c r="ANC29" s="18"/>
      <c r="AND29" s="18"/>
      <c r="ANE29" s="18"/>
      <c r="ANF29" s="18"/>
      <c r="ANG29" s="18"/>
      <c r="ANH29" s="18"/>
      <c r="ANI29" s="18"/>
      <c r="ANJ29" s="18"/>
      <c r="ANK29" s="18"/>
      <c r="ANL29" s="18"/>
      <c r="ANM29" s="18"/>
      <c r="ANN29" s="18"/>
      <c r="ANO29" s="18"/>
      <c r="ANP29" s="18"/>
      <c r="ANQ29" s="18"/>
      <c r="ANR29" s="18"/>
      <c r="ANS29" s="18"/>
      <c r="ANT29" s="18"/>
      <c r="ANU29" s="18"/>
      <c r="ANV29" s="18"/>
      <c r="ANW29" s="18"/>
      <c r="ANX29" s="18"/>
      <c r="ANY29" s="18"/>
      <c r="ANZ29" s="18"/>
      <c r="AOA29" s="18"/>
      <c r="AOB29" s="18"/>
      <c r="AOC29" s="18"/>
      <c r="AOD29" s="18"/>
      <c r="AOE29" s="18"/>
      <c r="AOF29" s="18"/>
      <c r="AOG29" s="18"/>
      <c r="AOH29" s="18"/>
      <c r="AOI29" s="18"/>
      <c r="AOJ29" s="18"/>
      <c r="AOK29" s="18"/>
      <c r="AOL29" s="18"/>
      <c r="AOM29" s="18"/>
      <c r="AON29" s="18"/>
      <c r="AOO29" s="18"/>
      <c r="AOP29" s="18"/>
      <c r="AOQ29" s="18"/>
      <c r="AOR29" s="18"/>
      <c r="AOS29" s="18"/>
      <c r="AOT29" s="18"/>
      <c r="AOU29" s="18"/>
      <c r="AOV29" s="18"/>
      <c r="AOW29" s="18"/>
      <c r="AOX29" s="18"/>
      <c r="AOY29" s="18"/>
      <c r="AOZ29" s="18"/>
      <c r="APA29" s="18"/>
      <c r="APB29" s="18"/>
      <c r="APC29" s="18"/>
      <c r="APD29" s="18"/>
      <c r="APE29" s="18"/>
      <c r="APF29" s="18"/>
      <c r="APG29" s="18"/>
      <c r="APH29" s="18"/>
      <c r="API29" s="18"/>
      <c r="APJ29" s="18"/>
      <c r="APK29" s="18"/>
      <c r="APL29" s="18"/>
      <c r="APM29" s="18"/>
      <c r="APN29" s="18"/>
      <c r="APO29" s="18"/>
      <c r="APP29" s="18"/>
      <c r="APQ29" s="18"/>
      <c r="APR29" s="18"/>
      <c r="APS29" s="18"/>
      <c r="APT29" s="18"/>
      <c r="APU29" s="18"/>
      <c r="APV29" s="18"/>
      <c r="APW29" s="18"/>
      <c r="APX29" s="18"/>
      <c r="APY29" s="18"/>
      <c r="APZ29" s="18"/>
      <c r="AQA29" s="18"/>
      <c r="AQB29" s="18"/>
      <c r="AQC29" s="18"/>
      <c r="AQD29" s="18"/>
      <c r="AQE29" s="18"/>
      <c r="AQF29" s="18"/>
      <c r="AQG29" s="18"/>
      <c r="AQH29" s="18"/>
      <c r="AQI29" s="18"/>
      <c r="AQJ29" s="18"/>
      <c r="AQK29" s="18"/>
      <c r="AQL29" s="18"/>
      <c r="AQM29" s="18"/>
      <c r="AQN29" s="18"/>
      <c r="AQO29" s="18"/>
      <c r="AQP29" s="18"/>
      <c r="AQQ29" s="18"/>
      <c r="AQR29" s="18"/>
      <c r="AQS29" s="18"/>
      <c r="AQT29" s="18"/>
      <c r="AQU29" s="18"/>
      <c r="AQV29" s="18"/>
      <c r="AQW29" s="18"/>
      <c r="AQX29" s="18"/>
      <c r="AQY29" s="18"/>
      <c r="AQZ29" s="18"/>
      <c r="ARA29" s="18"/>
      <c r="ARB29" s="18"/>
      <c r="ARC29" s="18"/>
      <c r="ARD29" s="18"/>
      <c r="ARE29" s="18"/>
      <c r="ARF29" s="18"/>
      <c r="ARG29" s="18"/>
      <c r="ARH29" s="18"/>
      <c r="ARI29" s="18"/>
      <c r="ARJ29" s="18"/>
      <c r="ARK29" s="18"/>
      <c r="ARL29" s="18"/>
      <c r="ARM29" s="18"/>
      <c r="ARN29" s="18"/>
      <c r="ARO29" s="18"/>
      <c r="ARP29" s="18"/>
      <c r="ARQ29" s="18"/>
      <c r="ARR29" s="18"/>
      <c r="ARS29" s="18"/>
      <c r="ART29" s="18"/>
      <c r="ARU29" s="18"/>
      <c r="ARV29" s="18"/>
      <c r="ARW29" s="18"/>
      <c r="ARX29" s="18"/>
      <c r="ARY29" s="18"/>
      <c r="ARZ29" s="18"/>
      <c r="ASA29" s="18"/>
      <c r="ASB29" s="18"/>
      <c r="ASC29" s="18"/>
      <c r="ASD29" s="18"/>
      <c r="ASE29" s="18"/>
      <c r="ASF29" s="18"/>
      <c r="ASG29" s="18"/>
      <c r="ASH29" s="18"/>
      <c r="ASI29" s="18"/>
      <c r="ASJ29" s="18"/>
      <c r="ASK29" s="18"/>
      <c r="ASL29" s="18"/>
      <c r="ASM29" s="18"/>
      <c r="ASN29" s="18"/>
      <c r="ASO29" s="18"/>
      <c r="ASP29" s="18"/>
      <c r="ASQ29" s="18"/>
      <c r="ASR29" s="18"/>
      <c r="ASS29" s="18"/>
      <c r="AST29" s="18"/>
      <c r="ASU29" s="18"/>
      <c r="ASV29" s="18"/>
      <c r="ASW29" s="18"/>
      <c r="ASX29" s="18"/>
      <c r="ASY29" s="18"/>
      <c r="ASZ29" s="18"/>
      <c r="ATA29" s="18"/>
      <c r="ATB29" s="18"/>
      <c r="ATC29" s="18"/>
      <c r="ATD29" s="18"/>
      <c r="ATE29" s="18"/>
      <c r="ATF29" s="18"/>
      <c r="ATG29" s="18"/>
      <c r="ATH29" s="18"/>
      <c r="ATI29" s="18"/>
      <c r="ATJ29" s="18"/>
      <c r="ATK29" s="18"/>
      <c r="ATL29" s="18"/>
      <c r="ATM29" s="18"/>
      <c r="ATN29" s="18"/>
      <c r="ATO29" s="18"/>
      <c r="ATP29" s="18"/>
      <c r="ATQ29" s="18"/>
      <c r="ATR29" s="18"/>
      <c r="ATS29" s="18"/>
      <c r="ATT29" s="18"/>
      <c r="ATU29" s="18"/>
      <c r="ATV29" s="18"/>
      <c r="ATW29" s="18"/>
      <c r="ATX29" s="18"/>
      <c r="ATY29" s="18"/>
      <c r="ATZ29" s="18"/>
      <c r="AUA29" s="18"/>
      <c r="AUB29" s="18"/>
      <c r="AUC29" s="18"/>
      <c r="AUD29" s="18"/>
      <c r="AUE29" s="18"/>
      <c r="AUF29" s="18"/>
      <c r="AUG29" s="18"/>
      <c r="AUH29" s="18"/>
      <c r="AUI29" s="18"/>
      <c r="AUJ29" s="18"/>
      <c r="AUK29" s="18"/>
      <c r="AUL29" s="18"/>
      <c r="AUM29" s="18"/>
      <c r="AUN29" s="18"/>
      <c r="AUO29" s="18"/>
      <c r="AUP29" s="18"/>
      <c r="AUQ29" s="18"/>
      <c r="AUR29" s="18"/>
      <c r="AUS29" s="18"/>
      <c r="AUT29" s="18"/>
      <c r="AUU29" s="18"/>
      <c r="AUV29" s="18"/>
      <c r="AUW29" s="18"/>
      <c r="AUX29" s="18"/>
      <c r="AUY29" s="18"/>
      <c r="AUZ29" s="18"/>
      <c r="AVA29" s="18"/>
      <c r="AVB29" s="18"/>
      <c r="AVC29" s="18"/>
      <c r="AVD29" s="18"/>
      <c r="AVE29" s="18"/>
      <c r="AVF29" s="18"/>
      <c r="AVG29" s="18"/>
      <c r="AVH29" s="18"/>
      <c r="AVI29" s="18"/>
      <c r="AVJ29" s="18"/>
      <c r="AVK29" s="18"/>
      <c r="AVL29" s="18"/>
      <c r="AVM29" s="18"/>
      <c r="AVN29" s="18"/>
      <c r="AVO29" s="18"/>
      <c r="AVP29" s="18"/>
      <c r="AVQ29" s="18"/>
      <c r="AVR29" s="18"/>
      <c r="AVS29" s="18"/>
      <c r="AVT29" s="18"/>
      <c r="AVU29" s="18"/>
      <c r="AVV29" s="18"/>
      <c r="AVW29" s="18"/>
      <c r="AVX29" s="18"/>
      <c r="AVY29" s="18"/>
      <c r="AVZ29" s="18"/>
      <c r="AWA29" s="18"/>
      <c r="AWB29" s="18"/>
      <c r="AWC29" s="18"/>
      <c r="AWD29" s="18"/>
      <c r="AWE29" s="18"/>
      <c r="AWF29" s="18"/>
      <c r="AWG29" s="18"/>
      <c r="AWH29" s="18"/>
      <c r="AWI29" s="18"/>
      <c r="AWJ29" s="18"/>
      <c r="AWK29" s="18"/>
      <c r="AWL29" s="18"/>
      <c r="AWM29" s="18"/>
      <c r="AWN29" s="18"/>
      <c r="AWO29" s="18"/>
      <c r="AWP29" s="18"/>
      <c r="AWQ29" s="18"/>
      <c r="AWR29" s="18"/>
      <c r="AWS29" s="18"/>
      <c r="AWT29" s="18"/>
      <c r="AWU29" s="18"/>
      <c r="AWV29" s="18"/>
      <c r="AWW29" s="18"/>
      <c r="AWX29" s="18"/>
      <c r="AWY29" s="18"/>
      <c r="AWZ29" s="18"/>
      <c r="AXA29" s="18"/>
      <c r="AXB29" s="18"/>
      <c r="AXC29" s="18"/>
      <c r="AXD29" s="18"/>
      <c r="AXE29" s="18"/>
      <c r="AXF29" s="18"/>
      <c r="AXG29" s="18"/>
      <c r="AXH29" s="18"/>
      <c r="AXI29" s="18"/>
      <c r="AXJ29" s="18"/>
      <c r="AXK29" s="18"/>
      <c r="AXL29" s="18"/>
      <c r="AXM29" s="18"/>
      <c r="AXN29" s="18"/>
      <c r="AXO29" s="18"/>
      <c r="AXP29" s="18"/>
      <c r="AXQ29" s="18"/>
      <c r="AXR29" s="18"/>
      <c r="AXS29" s="18"/>
      <c r="AXT29" s="18"/>
      <c r="AXU29" s="18"/>
      <c r="AXV29" s="18"/>
      <c r="AXW29" s="18"/>
      <c r="AXX29" s="18"/>
      <c r="AXY29" s="18"/>
      <c r="AXZ29" s="18"/>
      <c r="AYA29" s="18"/>
      <c r="AYB29" s="18"/>
      <c r="AYC29" s="18"/>
      <c r="AYD29" s="18"/>
      <c r="AYE29" s="18"/>
      <c r="AYF29" s="18"/>
      <c r="AYG29" s="18"/>
      <c r="AYH29" s="18"/>
      <c r="AYI29" s="18"/>
      <c r="AYJ29" s="18"/>
      <c r="AYK29" s="18"/>
      <c r="AYL29" s="18"/>
      <c r="AYM29" s="18"/>
      <c r="AYN29" s="18"/>
      <c r="AYO29" s="18"/>
      <c r="AYP29" s="18"/>
      <c r="AYQ29" s="18"/>
      <c r="AYR29" s="18"/>
      <c r="AYS29" s="18"/>
      <c r="AYT29" s="18"/>
      <c r="AYU29" s="18"/>
      <c r="AYV29" s="18"/>
      <c r="AYW29" s="18"/>
      <c r="AYX29" s="18"/>
      <c r="AYY29" s="18"/>
      <c r="AYZ29" s="18"/>
      <c r="AZA29" s="18"/>
      <c r="AZB29" s="18"/>
      <c r="AZC29" s="18"/>
      <c r="AZD29" s="18"/>
      <c r="AZE29" s="18"/>
      <c r="AZF29" s="18"/>
      <c r="AZG29" s="18"/>
      <c r="AZH29" s="18"/>
      <c r="AZI29" s="18"/>
      <c r="AZJ29" s="18"/>
      <c r="AZK29" s="18"/>
      <c r="AZL29" s="18"/>
      <c r="AZM29" s="18"/>
      <c r="AZN29" s="18"/>
      <c r="AZO29" s="18"/>
      <c r="AZP29" s="18"/>
      <c r="AZQ29" s="18"/>
      <c r="AZR29" s="18"/>
      <c r="AZS29" s="18"/>
      <c r="AZT29" s="18"/>
      <c r="AZU29" s="18"/>
      <c r="AZV29" s="18"/>
      <c r="AZW29" s="18"/>
      <c r="AZX29" s="18"/>
      <c r="AZY29" s="18"/>
      <c r="AZZ29" s="18"/>
      <c r="BAA29" s="18"/>
      <c r="BAB29" s="18"/>
      <c r="BAC29" s="18"/>
      <c r="BAD29" s="18"/>
      <c r="BAE29" s="18"/>
      <c r="BAF29" s="18"/>
      <c r="BAG29" s="18"/>
      <c r="BAH29" s="18"/>
      <c r="BAI29" s="18"/>
      <c r="BAJ29" s="18"/>
      <c r="BAK29" s="18"/>
      <c r="BAL29" s="18"/>
      <c r="BAM29" s="18"/>
      <c r="BAN29" s="18"/>
      <c r="BAO29" s="18"/>
      <c r="BAP29" s="18"/>
      <c r="BAQ29" s="18"/>
      <c r="BAR29" s="18"/>
      <c r="BAS29" s="18"/>
      <c r="BAT29" s="18"/>
      <c r="BAU29" s="18"/>
      <c r="BAV29" s="18"/>
      <c r="BAW29" s="18"/>
      <c r="BAX29" s="18"/>
      <c r="BAY29" s="18"/>
      <c r="BAZ29" s="18"/>
      <c r="BBA29" s="18"/>
      <c r="BBB29" s="18"/>
      <c r="BBC29" s="18"/>
      <c r="BBD29" s="18"/>
      <c r="BBE29" s="18"/>
      <c r="BBF29" s="18"/>
      <c r="BBG29" s="18"/>
      <c r="BBH29" s="18"/>
      <c r="BBI29" s="18"/>
      <c r="BBJ29" s="18"/>
      <c r="BBK29" s="18"/>
      <c r="BBL29" s="18"/>
      <c r="BBM29" s="18"/>
      <c r="BBN29" s="18"/>
      <c r="BBO29" s="18"/>
      <c r="BBP29" s="18"/>
      <c r="BBQ29" s="18"/>
      <c r="BBR29" s="18"/>
      <c r="BBS29" s="18"/>
      <c r="BBT29" s="18"/>
      <c r="BBU29" s="18"/>
      <c r="BBV29" s="18"/>
      <c r="BBW29" s="18"/>
      <c r="BBX29" s="18"/>
      <c r="BBY29" s="18"/>
      <c r="BBZ29" s="18"/>
      <c r="BCA29" s="18"/>
      <c r="BCB29" s="18"/>
      <c r="BCC29" s="18"/>
      <c r="BCD29" s="18"/>
      <c r="BCE29" s="18"/>
      <c r="BCF29" s="18"/>
      <c r="BCG29" s="18"/>
      <c r="BCH29" s="18"/>
      <c r="BCI29" s="18"/>
      <c r="BCJ29" s="18"/>
      <c r="BCK29" s="18"/>
      <c r="BCL29" s="18"/>
      <c r="BCM29" s="18"/>
      <c r="BCN29" s="18"/>
      <c r="BCO29" s="18"/>
      <c r="BCP29" s="18"/>
      <c r="BCQ29" s="18"/>
      <c r="BCR29" s="18"/>
      <c r="BCS29" s="18"/>
      <c r="BCT29" s="18"/>
      <c r="BCU29" s="18"/>
      <c r="BCV29" s="18"/>
      <c r="BCW29" s="18"/>
      <c r="BCX29" s="18"/>
      <c r="BCY29" s="18"/>
      <c r="BCZ29" s="18"/>
      <c r="BDA29" s="18"/>
      <c r="BDB29" s="18"/>
      <c r="BDC29" s="18"/>
      <c r="BDD29" s="18"/>
      <c r="BDE29" s="18"/>
      <c r="BDF29" s="18"/>
      <c r="BDG29" s="18"/>
      <c r="BDH29" s="18"/>
      <c r="BDI29" s="18"/>
      <c r="BDJ29" s="18"/>
      <c r="BDK29" s="18"/>
      <c r="BDL29" s="18"/>
      <c r="BDM29" s="18"/>
      <c r="BDN29" s="18"/>
      <c r="BDO29" s="18"/>
      <c r="BDP29" s="18"/>
      <c r="BDQ29" s="18"/>
      <c r="BDR29" s="18"/>
      <c r="BDS29" s="18"/>
      <c r="BDT29" s="18"/>
      <c r="BDU29" s="18"/>
      <c r="BDV29" s="18"/>
      <c r="BDW29" s="18"/>
      <c r="BDX29" s="18"/>
      <c r="BDY29" s="18"/>
      <c r="BDZ29" s="18"/>
      <c r="BEA29" s="18"/>
      <c r="BEB29" s="18"/>
      <c r="BEC29" s="18"/>
      <c r="BED29" s="18"/>
      <c r="BEE29" s="18"/>
      <c r="BEF29" s="18"/>
      <c r="BEG29" s="18"/>
      <c r="BEH29" s="18"/>
      <c r="BEI29" s="18"/>
      <c r="BEJ29" s="18"/>
      <c r="BEK29" s="18"/>
      <c r="BEL29" s="18"/>
      <c r="BEM29" s="18"/>
      <c r="BEN29" s="18"/>
      <c r="BEO29" s="18"/>
      <c r="BEP29" s="18"/>
      <c r="BEQ29" s="18"/>
      <c r="BER29" s="18"/>
      <c r="BES29" s="18"/>
      <c r="BET29" s="18"/>
      <c r="BEU29" s="18"/>
      <c r="BEV29" s="18"/>
      <c r="BEW29" s="18"/>
      <c r="BEX29" s="18"/>
      <c r="BEY29" s="18"/>
      <c r="BEZ29" s="18"/>
      <c r="BFA29" s="18"/>
      <c r="BFB29" s="18"/>
      <c r="BFC29" s="18"/>
      <c r="BFD29" s="18"/>
      <c r="BFE29" s="18"/>
      <c r="BFF29" s="18"/>
      <c r="BFG29" s="18"/>
      <c r="BFH29" s="18"/>
      <c r="BFI29" s="18"/>
      <c r="BFJ29" s="18"/>
      <c r="BFK29" s="18"/>
      <c r="BFL29" s="18"/>
      <c r="BFM29" s="18"/>
      <c r="BFN29" s="18"/>
      <c r="BFO29" s="18"/>
      <c r="BFP29" s="18"/>
      <c r="BFQ29" s="18"/>
      <c r="BFR29" s="18"/>
      <c r="BFS29" s="18"/>
      <c r="BFT29" s="18"/>
      <c r="BFU29" s="18"/>
      <c r="BFV29" s="18"/>
      <c r="BFW29" s="18"/>
      <c r="BFX29" s="18"/>
      <c r="BFY29" s="18"/>
      <c r="BFZ29" s="18"/>
      <c r="BGA29" s="18"/>
      <c r="BGB29" s="18"/>
      <c r="BGC29" s="18"/>
      <c r="BGD29" s="18"/>
      <c r="BGE29" s="18"/>
      <c r="BGF29" s="18"/>
      <c r="BGG29" s="18"/>
      <c r="BGH29" s="18"/>
      <c r="BGI29" s="18"/>
      <c r="BGJ29" s="18"/>
      <c r="BGK29" s="18"/>
      <c r="BGL29" s="18"/>
      <c r="BGM29" s="18"/>
      <c r="BGN29" s="18"/>
      <c r="BGO29" s="18"/>
      <c r="BGP29" s="18"/>
      <c r="BGQ29" s="18"/>
      <c r="BGR29" s="18"/>
      <c r="BGS29" s="18"/>
      <c r="BGT29" s="18"/>
      <c r="BGU29" s="18"/>
      <c r="BGV29" s="18"/>
      <c r="BGW29" s="18"/>
      <c r="BGX29" s="18"/>
      <c r="BGY29" s="18"/>
      <c r="BGZ29" s="18"/>
      <c r="BHA29" s="18"/>
      <c r="BHB29" s="18"/>
      <c r="BHC29" s="18"/>
      <c r="BHD29" s="18"/>
      <c r="BHE29" s="18"/>
      <c r="BHF29" s="18"/>
      <c r="BHG29" s="18"/>
      <c r="BHH29" s="18"/>
      <c r="BHI29" s="18"/>
      <c r="BHJ29" s="18"/>
      <c r="BHK29" s="18"/>
      <c r="BHL29" s="18"/>
      <c r="BHM29" s="18"/>
      <c r="BHN29" s="18"/>
      <c r="BHO29" s="18"/>
      <c r="BHP29" s="18"/>
      <c r="BHQ29" s="18"/>
      <c r="BHR29" s="18"/>
      <c r="BHS29" s="18"/>
      <c r="BHT29" s="18"/>
      <c r="BHU29" s="18"/>
      <c r="BHV29" s="18"/>
      <c r="BHW29" s="18"/>
      <c r="BHX29" s="18"/>
      <c r="BHY29" s="18"/>
      <c r="BHZ29" s="18"/>
      <c r="BIA29" s="18"/>
      <c r="BIB29" s="18"/>
      <c r="BIC29" s="18"/>
      <c r="BID29" s="18"/>
      <c r="BIE29" s="18"/>
      <c r="BIF29" s="18"/>
      <c r="BIG29" s="18"/>
      <c r="BIH29" s="18"/>
      <c r="BII29" s="18"/>
      <c r="BIJ29" s="18"/>
      <c r="BIK29" s="18"/>
      <c r="BIL29" s="18"/>
      <c r="BIM29" s="18"/>
      <c r="BIN29" s="18"/>
      <c r="BIO29" s="18"/>
      <c r="BIP29" s="18"/>
      <c r="BIQ29" s="18"/>
      <c r="BIR29" s="18"/>
      <c r="BIS29" s="18"/>
      <c r="BIT29" s="18"/>
      <c r="BIU29" s="18"/>
      <c r="BIV29" s="18"/>
      <c r="BIW29" s="18"/>
      <c r="BIX29" s="18"/>
      <c r="BIY29" s="18"/>
      <c r="BIZ29" s="18"/>
      <c r="BJA29" s="18"/>
      <c r="BJB29" s="18"/>
      <c r="BJC29" s="18"/>
      <c r="BJD29" s="18"/>
      <c r="BJE29" s="18"/>
      <c r="BJF29" s="18"/>
      <c r="BJG29" s="18"/>
      <c r="BJH29" s="18"/>
      <c r="BJI29" s="18"/>
      <c r="BJJ29" s="18"/>
      <c r="BJK29" s="18"/>
      <c r="BJL29" s="18"/>
      <c r="BJM29" s="18"/>
      <c r="BJN29" s="18"/>
      <c r="BJO29" s="18"/>
      <c r="BJP29" s="18"/>
      <c r="BJQ29" s="18"/>
      <c r="BJR29" s="18"/>
      <c r="BJS29" s="18"/>
      <c r="BJT29" s="18"/>
      <c r="BJU29" s="18"/>
      <c r="BJV29" s="18"/>
      <c r="BJW29" s="18"/>
      <c r="BJX29" s="18"/>
      <c r="BJY29" s="18"/>
      <c r="BJZ29" s="18"/>
      <c r="BKA29" s="18"/>
      <c r="BKB29" s="18"/>
      <c r="BKC29" s="18"/>
      <c r="BKD29" s="18"/>
      <c r="BKE29" s="18"/>
      <c r="BKF29" s="18"/>
      <c r="BKG29" s="18"/>
      <c r="BKH29" s="18"/>
      <c r="BKI29" s="18"/>
      <c r="BKJ29" s="18"/>
      <c r="BKK29" s="18"/>
      <c r="BKL29" s="18"/>
      <c r="BKM29" s="18"/>
      <c r="BKN29" s="18"/>
      <c r="BKO29" s="18"/>
      <c r="BKP29" s="18"/>
      <c r="BKQ29" s="18"/>
      <c r="BKR29" s="18"/>
      <c r="BKS29" s="18"/>
      <c r="BKT29" s="18"/>
      <c r="BKU29" s="18"/>
      <c r="BKV29" s="18"/>
      <c r="BKW29" s="18"/>
      <c r="BKX29" s="18"/>
      <c r="BKY29" s="18"/>
      <c r="BKZ29" s="18"/>
      <c r="BLA29" s="18"/>
      <c r="BLB29" s="18"/>
      <c r="BLC29" s="18"/>
      <c r="BLD29" s="18"/>
      <c r="BLE29" s="18"/>
      <c r="BLF29" s="18"/>
      <c r="BLG29" s="18"/>
      <c r="BLH29" s="18"/>
      <c r="BLI29" s="18"/>
      <c r="BLJ29" s="18"/>
      <c r="BLK29" s="18"/>
      <c r="BLL29" s="18"/>
      <c r="BLM29" s="18"/>
      <c r="BLN29" s="18"/>
      <c r="BLO29" s="18"/>
      <c r="BLP29" s="18"/>
      <c r="BLQ29" s="18"/>
      <c r="BLR29" s="18"/>
      <c r="BLS29" s="18"/>
      <c r="BLT29" s="18"/>
      <c r="BLU29" s="18"/>
      <c r="BLV29" s="18"/>
      <c r="BLW29" s="18"/>
      <c r="BLX29" s="18"/>
      <c r="BLY29" s="18"/>
      <c r="BLZ29" s="18"/>
      <c r="BMA29" s="18"/>
      <c r="BMB29" s="18"/>
      <c r="BMC29" s="18"/>
      <c r="BMD29" s="18"/>
      <c r="BME29" s="18"/>
      <c r="BMF29" s="18"/>
      <c r="BMG29" s="18"/>
      <c r="BMH29" s="18"/>
      <c r="BMI29" s="18"/>
      <c r="BMJ29" s="18"/>
      <c r="BMK29" s="18"/>
      <c r="BML29" s="18"/>
      <c r="BMM29" s="18"/>
      <c r="BMN29" s="18"/>
      <c r="BMO29" s="18"/>
      <c r="BMP29" s="18"/>
      <c r="BMQ29" s="18"/>
      <c r="BMR29" s="18"/>
      <c r="BMS29" s="18"/>
      <c r="BMT29" s="18"/>
      <c r="BMU29" s="18"/>
      <c r="BMV29" s="18"/>
      <c r="BMW29" s="18"/>
      <c r="BMX29" s="18"/>
      <c r="BMY29" s="18"/>
      <c r="BMZ29" s="18"/>
      <c r="BNA29" s="18"/>
      <c r="BNB29" s="18"/>
      <c r="BNC29" s="18"/>
      <c r="BND29" s="18"/>
      <c r="BNE29" s="18"/>
      <c r="BNF29" s="18"/>
      <c r="BNG29" s="18"/>
      <c r="BNH29" s="18"/>
      <c r="BNI29" s="18"/>
      <c r="BNJ29" s="18"/>
      <c r="BNK29" s="18"/>
      <c r="BNL29" s="18"/>
      <c r="BNM29" s="18"/>
      <c r="BNN29" s="18"/>
      <c r="BNO29" s="18"/>
      <c r="BNP29" s="18"/>
      <c r="BNQ29" s="18"/>
      <c r="BNR29" s="18"/>
      <c r="BNS29" s="18"/>
      <c r="BNT29" s="18"/>
      <c r="BNU29" s="18"/>
      <c r="BNV29" s="18"/>
      <c r="BNW29" s="18"/>
      <c r="BNX29" s="18"/>
      <c r="BNY29" s="18"/>
      <c r="BNZ29" s="18"/>
      <c r="BOA29" s="18"/>
      <c r="BOB29" s="18"/>
      <c r="BOC29" s="18"/>
      <c r="BOD29" s="18"/>
      <c r="BOE29" s="18"/>
      <c r="BOF29" s="18"/>
      <c r="BOG29" s="18"/>
      <c r="BOH29" s="18"/>
      <c r="BOI29" s="18"/>
      <c r="BOJ29" s="18"/>
      <c r="BOK29" s="18"/>
      <c r="BOL29" s="18"/>
      <c r="BOM29" s="18"/>
      <c r="BON29" s="18"/>
      <c r="BOO29" s="18"/>
      <c r="BOP29" s="18"/>
      <c r="BOQ29" s="18"/>
      <c r="BOR29" s="18"/>
      <c r="BOS29" s="18"/>
      <c r="BOT29" s="18"/>
      <c r="BOU29" s="18"/>
      <c r="BOV29" s="18"/>
      <c r="BOW29" s="18"/>
      <c r="BOX29" s="18"/>
      <c r="BOY29" s="18"/>
      <c r="BOZ29" s="18"/>
      <c r="BPA29" s="18"/>
      <c r="BPB29" s="18"/>
      <c r="BPC29" s="18"/>
      <c r="BPD29" s="18"/>
      <c r="BPE29" s="18"/>
      <c r="BPF29" s="18"/>
      <c r="BPG29" s="18"/>
      <c r="BPH29" s="18"/>
      <c r="BPI29" s="18"/>
      <c r="BPJ29" s="18"/>
      <c r="BPK29" s="18"/>
      <c r="BPL29" s="18"/>
      <c r="BPM29" s="18"/>
      <c r="BPN29" s="18"/>
      <c r="BPO29" s="18"/>
      <c r="BPP29" s="18"/>
      <c r="BPQ29" s="18"/>
      <c r="BPR29" s="18"/>
      <c r="BPS29" s="18"/>
      <c r="BPT29" s="18"/>
      <c r="BPU29" s="18"/>
      <c r="BPV29" s="18"/>
      <c r="BPW29" s="18"/>
      <c r="BPX29" s="18"/>
      <c r="BPY29" s="18"/>
      <c r="BPZ29" s="18"/>
      <c r="BQA29" s="18"/>
      <c r="BQB29" s="18"/>
      <c r="BQC29" s="18"/>
      <c r="BQD29" s="18"/>
      <c r="BQE29" s="18"/>
      <c r="BQF29" s="18"/>
      <c r="BQG29" s="18"/>
      <c r="BQH29" s="18"/>
      <c r="BQI29" s="18"/>
      <c r="BQJ29" s="18"/>
      <c r="BQK29" s="18"/>
      <c r="BQL29" s="18"/>
      <c r="BQM29" s="18"/>
      <c r="BQN29" s="18"/>
      <c r="BQO29" s="18"/>
      <c r="BQP29" s="18"/>
      <c r="BQQ29" s="18"/>
      <c r="BQR29" s="18"/>
      <c r="BQS29" s="18"/>
      <c r="BQT29" s="18"/>
      <c r="BQU29" s="18"/>
      <c r="BQV29" s="18"/>
      <c r="BQW29" s="18"/>
      <c r="BQX29" s="18"/>
      <c r="BQY29" s="18"/>
      <c r="BQZ29" s="18"/>
      <c r="BRA29" s="18"/>
      <c r="BRB29" s="18"/>
      <c r="BRC29" s="18"/>
      <c r="BRD29" s="18"/>
      <c r="BRE29" s="18"/>
      <c r="BRF29" s="18"/>
      <c r="BRG29" s="18"/>
      <c r="BRH29" s="18"/>
      <c r="BRI29" s="18"/>
      <c r="BRJ29" s="18"/>
      <c r="BRK29" s="18"/>
      <c r="BRL29" s="18"/>
      <c r="BRM29" s="18"/>
      <c r="BRN29" s="18"/>
      <c r="BRO29" s="18"/>
      <c r="BRP29" s="18"/>
      <c r="BRQ29" s="18"/>
      <c r="BRR29" s="18"/>
      <c r="BRS29" s="18"/>
      <c r="BRT29" s="18"/>
      <c r="BRU29" s="18"/>
      <c r="BRV29" s="18"/>
      <c r="BRW29" s="18"/>
      <c r="BRX29" s="18"/>
      <c r="BRY29" s="18"/>
      <c r="BRZ29" s="18"/>
      <c r="BSA29" s="18"/>
      <c r="BSB29" s="18"/>
      <c r="BSC29" s="18"/>
      <c r="BSD29" s="18"/>
      <c r="BSE29" s="18"/>
      <c r="BSF29" s="18"/>
      <c r="BSG29" s="18"/>
      <c r="BSH29" s="18"/>
      <c r="BSI29" s="18"/>
      <c r="BSJ29" s="18"/>
      <c r="BSK29" s="18"/>
      <c r="BSL29" s="18"/>
      <c r="BSM29" s="18"/>
      <c r="BSN29" s="18"/>
      <c r="BSO29" s="18"/>
      <c r="BSP29" s="18"/>
      <c r="BSQ29" s="18"/>
      <c r="BSR29" s="18"/>
      <c r="BSS29" s="18"/>
      <c r="BST29" s="18"/>
      <c r="BSU29" s="18"/>
      <c r="BSV29" s="18"/>
      <c r="BSW29" s="18"/>
      <c r="BSX29" s="18"/>
      <c r="BSY29" s="18"/>
      <c r="BSZ29" s="18"/>
      <c r="BTA29" s="18"/>
      <c r="BTB29" s="18"/>
      <c r="BTC29" s="18"/>
      <c r="BTD29" s="18"/>
      <c r="BTE29" s="18"/>
      <c r="BTF29" s="18"/>
      <c r="BTG29" s="18"/>
      <c r="BTH29" s="18"/>
      <c r="BTI29" s="18"/>
      <c r="BTJ29" s="18"/>
      <c r="BTK29" s="18"/>
      <c r="BTL29" s="18"/>
      <c r="BTM29" s="18"/>
      <c r="BTN29" s="18"/>
      <c r="BTO29" s="18"/>
      <c r="BTP29" s="18"/>
      <c r="BTQ29" s="18"/>
      <c r="BTR29" s="18"/>
      <c r="BTS29" s="18"/>
      <c r="BTT29" s="18"/>
      <c r="BTU29" s="18"/>
      <c r="BTV29" s="18"/>
      <c r="BTW29" s="18"/>
      <c r="BTX29" s="18"/>
      <c r="BTY29" s="18"/>
      <c r="BTZ29" s="18"/>
      <c r="BUA29" s="18"/>
      <c r="BUB29" s="18"/>
      <c r="BUC29" s="18"/>
      <c r="BUD29" s="18"/>
      <c r="BUE29" s="18"/>
      <c r="BUF29" s="18"/>
      <c r="BUG29" s="18"/>
      <c r="BUH29" s="18"/>
      <c r="BUI29" s="18"/>
      <c r="BUJ29" s="18"/>
      <c r="BUK29" s="18"/>
      <c r="BUL29" s="18"/>
      <c r="BUM29" s="18"/>
      <c r="BUN29" s="18"/>
      <c r="BUO29" s="18"/>
      <c r="BUP29" s="18"/>
      <c r="BUQ29" s="18"/>
      <c r="BUR29" s="18"/>
      <c r="BUS29" s="18"/>
      <c r="BUT29" s="18"/>
      <c r="BUU29" s="18"/>
      <c r="BUV29" s="18"/>
      <c r="BUW29" s="18"/>
      <c r="BUX29" s="18"/>
      <c r="BUY29" s="18"/>
      <c r="BUZ29" s="18"/>
      <c r="BVA29" s="18"/>
      <c r="BVB29" s="18"/>
      <c r="BVC29" s="18"/>
      <c r="BVD29" s="18"/>
      <c r="BVE29" s="18"/>
      <c r="BVF29" s="18"/>
      <c r="BVG29" s="18"/>
      <c r="BVH29" s="18"/>
      <c r="BVI29" s="18"/>
      <c r="BVJ29" s="18"/>
      <c r="BVK29" s="18"/>
      <c r="BVL29" s="18"/>
      <c r="BVM29" s="18"/>
      <c r="BVN29" s="18"/>
      <c r="BVO29" s="18"/>
      <c r="BVP29" s="18"/>
      <c r="BVQ29" s="18"/>
      <c r="BVR29" s="18"/>
      <c r="BVS29" s="18"/>
      <c r="BVT29" s="18"/>
      <c r="BVU29" s="18"/>
      <c r="BVV29" s="18"/>
      <c r="BVW29" s="18"/>
      <c r="BVX29" s="18"/>
      <c r="BVY29" s="18"/>
      <c r="BVZ29" s="18"/>
      <c r="BWA29" s="18"/>
      <c r="BWB29" s="18"/>
      <c r="BWC29" s="18"/>
      <c r="BWD29" s="18"/>
      <c r="BWE29" s="18"/>
      <c r="BWF29" s="18"/>
      <c r="BWG29" s="18"/>
      <c r="BWH29" s="18"/>
      <c r="BWI29" s="18"/>
      <c r="BWJ29" s="18"/>
      <c r="BWK29" s="18"/>
      <c r="BWL29" s="18"/>
      <c r="BWM29" s="18"/>
      <c r="BWN29" s="18"/>
      <c r="BWO29" s="18"/>
      <c r="BWP29" s="18"/>
      <c r="BWQ29" s="18"/>
      <c r="BWR29" s="18"/>
      <c r="BWS29" s="18"/>
      <c r="BWT29" s="18"/>
      <c r="BWU29" s="18"/>
      <c r="BWV29" s="18"/>
      <c r="BWW29" s="18"/>
      <c r="BWX29" s="18"/>
      <c r="BWY29" s="18"/>
      <c r="BWZ29" s="18"/>
      <c r="BXA29" s="18"/>
      <c r="BXB29" s="18"/>
      <c r="BXC29" s="18"/>
      <c r="BXD29" s="18"/>
      <c r="BXE29" s="18"/>
      <c r="BXF29" s="18"/>
      <c r="BXG29" s="18"/>
      <c r="BXH29" s="18"/>
      <c r="BXI29" s="18"/>
      <c r="BXJ29" s="18"/>
      <c r="BXK29" s="18"/>
      <c r="BXL29" s="18"/>
      <c r="BXM29" s="18"/>
      <c r="BXN29" s="18"/>
      <c r="BXO29" s="18"/>
      <c r="BXP29" s="18"/>
      <c r="BXQ29" s="18"/>
      <c r="BXR29" s="18"/>
      <c r="BXS29" s="18"/>
      <c r="BXT29" s="18"/>
      <c r="BXU29" s="18"/>
      <c r="BXV29" s="18"/>
      <c r="BXW29" s="18"/>
      <c r="BXX29" s="18"/>
      <c r="BXY29" s="18"/>
      <c r="BXZ29" s="18"/>
      <c r="BYA29" s="18"/>
      <c r="BYB29" s="18"/>
      <c r="BYC29" s="18"/>
      <c r="BYD29" s="18"/>
      <c r="BYE29" s="18"/>
      <c r="BYF29" s="18"/>
      <c r="BYG29" s="18"/>
      <c r="BYH29" s="18"/>
      <c r="BYI29" s="18"/>
      <c r="BYJ29" s="18"/>
      <c r="BYK29" s="18"/>
      <c r="BYL29" s="18"/>
      <c r="BYM29" s="18"/>
      <c r="BYN29" s="18"/>
      <c r="BYO29" s="18"/>
      <c r="BYP29" s="18"/>
      <c r="BYQ29" s="18"/>
      <c r="BYR29" s="18"/>
      <c r="BYS29" s="18"/>
      <c r="BYT29" s="18"/>
      <c r="BYU29" s="18"/>
      <c r="BYV29" s="18"/>
      <c r="BYW29" s="18"/>
      <c r="BYX29" s="18"/>
      <c r="BYY29" s="18"/>
      <c r="BYZ29" s="18"/>
      <c r="BZA29" s="18"/>
      <c r="BZB29" s="18"/>
      <c r="BZC29" s="18"/>
      <c r="BZD29" s="18"/>
      <c r="BZE29" s="18"/>
      <c r="BZF29" s="18"/>
      <c r="BZG29" s="18"/>
      <c r="BZH29" s="18"/>
      <c r="BZI29" s="18"/>
      <c r="BZJ29" s="18"/>
      <c r="BZK29" s="18"/>
      <c r="BZL29" s="18"/>
      <c r="BZM29" s="18"/>
      <c r="BZN29" s="18"/>
      <c r="BZO29" s="18"/>
      <c r="BZP29" s="18"/>
      <c r="BZQ29" s="18"/>
      <c r="BZR29" s="18"/>
      <c r="BZS29" s="18"/>
      <c r="BZT29" s="18"/>
      <c r="BZU29" s="18"/>
      <c r="BZV29" s="18"/>
      <c r="BZW29" s="18"/>
      <c r="BZX29" s="18"/>
      <c r="BZY29" s="18"/>
      <c r="BZZ29" s="18"/>
      <c r="CAA29" s="18"/>
      <c r="CAB29" s="18"/>
      <c r="CAC29" s="18"/>
      <c r="CAD29" s="18"/>
      <c r="CAE29" s="18"/>
      <c r="CAF29" s="18"/>
      <c r="CAG29" s="18"/>
      <c r="CAH29" s="18"/>
      <c r="CAI29" s="18"/>
      <c r="CAJ29" s="18"/>
      <c r="CAK29" s="18"/>
      <c r="CAL29" s="18"/>
      <c r="CAM29" s="18"/>
      <c r="CAN29" s="18"/>
      <c r="CAO29" s="18"/>
      <c r="CAP29" s="18"/>
      <c r="CAQ29" s="18"/>
      <c r="CAR29" s="18"/>
      <c r="CAS29" s="18"/>
      <c r="CAT29" s="18"/>
      <c r="CAU29" s="18"/>
      <c r="CAV29" s="18"/>
      <c r="CAW29" s="18"/>
      <c r="CAX29" s="18"/>
      <c r="CAY29" s="18"/>
      <c r="CAZ29" s="18"/>
      <c r="CBA29" s="18"/>
      <c r="CBB29" s="18"/>
      <c r="CBC29" s="18"/>
      <c r="CBD29" s="18"/>
      <c r="CBE29" s="18"/>
      <c r="CBF29" s="18"/>
      <c r="CBG29" s="18"/>
      <c r="CBH29" s="18"/>
      <c r="CBI29" s="18"/>
      <c r="CBJ29" s="18"/>
      <c r="CBK29" s="18"/>
      <c r="CBL29" s="18"/>
      <c r="CBM29" s="18"/>
      <c r="CBN29" s="18"/>
      <c r="CBO29" s="18"/>
      <c r="CBP29" s="18"/>
      <c r="CBQ29" s="18"/>
      <c r="CBR29" s="18"/>
      <c r="CBS29" s="18"/>
      <c r="CBT29" s="18"/>
      <c r="CBU29" s="18"/>
      <c r="CBV29" s="18"/>
      <c r="CBW29" s="18"/>
      <c r="CBX29" s="18"/>
      <c r="CBY29" s="18"/>
      <c r="CBZ29" s="18"/>
      <c r="CCA29" s="18"/>
      <c r="CCB29" s="18"/>
      <c r="CCC29" s="18"/>
      <c r="CCD29" s="18"/>
      <c r="CCE29" s="18"/>
      <c r="CCF29" s="18"/>
      <c r="CCG29" s="18"/>
      <c r="CCH29" s="18"/>
      <c r="CCI29" s="18"/>
      <c r="CCJ29" s="18"/>
      <c r="CCK29" s="18"/>
      <c r="CCL29" s="18"/>
      <c r="CCM29" s="18"/>
      <c r="CCN29" s="18"/>
      <c r="CCO29" s="18"/>
      <c r="CCP29" s="18"/>
      <c r="CCQ29" s="18"/>
      <c r="CCR29" s="18"/>
      <c r="CCS29" s="18"/>
      <c r="CCT29" s="18"/>
      <c r="CCU29" s="18"/>
      <c r="CCV29" s="18"/>
      <c r="CCW29" s="18"/>
      <c r="CCX29" s="18"/>
      <c r="CCY29" s="18"/>
      <c r="CCZ29" s="18"/>
      <c r="CDA29" s="18"/>
      <c r="CDB29" s="18"/>
      <c r="CDC29" s="18"/>
      <c r="CDD29" s="18"/>
      <c r="CDE29" s="18"/>
      <c r="CDF29" s="18"/>
      <c r="CDG29" s="18"/>
      <c r="CDH29" s="18"/>
      <c r="CDI29" s="18"/>
      <c r="CDJ29" s="18"/>
      <c r="CDK29" s="18"/>
      <c r="CDL29" s="18"/>
      <c r="CDM29" s="18"/>
      <c r="CDN29" s="18"/>
      <c r="CDO29" s="18"/>
      <c r="CDP29" s="18"/>
      <c r="CDQ29" s="18"/>
      <c r="CDR29" s="18"/>
      <c r="CDS29" s="18"/>
      <c r="CDT29" s="18"/>
      <c r="CDU29" s="18"/>
      <c r="CDV29" s="18"/>
      <c r="CDW29" s="18"/>
      <c r="CDX29" s="18"/>
      <c r="CDY29" s="18"/>
      <c r="CDZ29" s="18"/>
      <c r="CEA29" s="18"/>
      <c r="CEB29" s="18"/>
      <c r="CEC29" s="18"/>
      <c r="CED29" s="18"/>
      <c r="CEE29" s="18"/>
      <c r="CEF29" s="18"/>
      <c r="CEG29" s="18"/>
      <c r="CEH29" s="18"/>
      <c r="CEI29" s="18"/>
      <c r="CEJ29" s="18"/>
      <c r="CEK29" s="18"/>
      <c r="CEL29" s="18"/>
      <c r="CEM29" s="18"/>
      <c r="CEN29" s="18"/>
      <c r="CEO29" s="18"/>
      <c r="CEP29" s="18"/>
      <c r="CEQ29" s="18"/>
      <c r="CER29" s="18"/>
      <c r="CES29" s="18"/>
      <c r="CET29" s="18"/>
      <c r="CEU29" s="18"/>
      <c r="CEV29" s="18"/>
      <c r="CEW29" s="18"/>
      <c r="CEX29" s="18"/>
      <c r="CEY29" s="18"/>
      <c r="CEZ29" s="18"/>
      <c r="CFA29" s="18"/>
      <c r="CFB29" s="18"/>
      <c r="CFC29" s="18"/>
      <c r="CFD29" s="18"/>
      <c r="CFE29" s="18"/>
      <c r="CFF29" s="18"/>
      <c r="CFG29" s="18"/>
      <c r="CFH29" s="18"/>
      <c r="CFI29" s="18"/>
      <c r="CFJ29" s="18"/>
      <c r="CFK29" s="18"/>
      <c r="CFL29" s="18"/>
      <c r="CFM29" s="18"/>
      <c r="CFN29" s="18"/>
      <c r="CFO29" s="18"/>
      <c r="CFP29" s="18"/>
      <c r="CFQ29" s="18"/>
      <c r="CFR29" s="18"/>
      <c r="CFS29" s="18"/>
      <c r="CFT29" s="18"/>
      <c r="CFU29" s="18"/>
      <c r="CFV29" s="18"/>
      <c r="CFW29" s="18"/>
      <c r="CFX29" s="18"/>
      <c r="CFY29" s="18"/>
      <c r="CFZ29" s="18"/>
      <c r="CGA29" s="18"/>
      <c r="CGB29" s="18"/>
      <c r="CGC29" s="18"/>
      <c r="CGD29" s="18"/>
      <c r="CGE29" s="18"/>
      <c r="CGF29" s="18"/>
      <c r="CGG29" s="18"/>
      <c r="CGH29" s="18"/>
      <c r="CGI29" s="18"/>
      <c r="CGJ29" s="18"/>
      <c r="CGK29" s="18"/>
      <c r="CGL29" s="18"/>
      <c r="CGM29" s="18"/>
      <c r="CGN29" s="18"/>
      <c r="CGO29" s="18"/>
      <c r="CGP29" s="18"/>
      <c r="CGQ29" s="18"/>
      <c r="CGR29" s="18"/>
      <c r="CGS29" s="18"/>
      <c r="CGT29" s="18"/>
      <c r="CGU29" s="18"/>
      <c r="CGV29" s="18"/>
      <c r="CGW29" s="18"/>
      <c r="CGX29" s="18"/>
      <c r="CGY29" s="18"/>
      <c r="CGZ29" s="18"/>
      <c r="CHA29" s="18"/>
      <c r="CHB29" s="18"/>
      <c r="CHC29" s="18"/>
      <c r="CHD29" s="18"/>
      <c r="CHE29" s="18"/>
      <c r="CHF29" s="18"/>
      <c r="CHG29" s="18"/>
      <c r="CHH29" s="18"/>
      <c r="CHI29" s="18"/>
      <c r="CHJ29" s="18"/>
      <c r="CHK29" s="18"/>
      <c r="CHL29" s="18"/>
      <c r="CHM29" s="18"/>
      <c r="CHN29" s="18"/>
      <c r="CHO29" s="18"/>
      <c r="CHP29" s="18"/>
      <c r="CHQ29" s="18"/>
      <c r="CHR29" s="18"/>
      <c r="CHS29" s="18"/>
      <c r="CHT29" s="18"/>
      <c r="CHU29" s="18"/>
      <c r="CHV29" s="18"/>
      <c r="CHW29" s="18"/>
      <c r="CHX29" s="18"/>
      <c r="CHY29" s="18"/>
      <c r="CHZ29" s="18"/>
      <c r="CIA29" s="18"/>
      <c r="CIB29" s="18"/>
      <c r="CIC29" s="18"/>
      <c r="CID29" s="18"/>
      <c r="CIE29" s="18"/>
      <c r="CIF29" s="18"/>
      <c r="CIG29" s="18"/>
      <c r="CIH29" s="18"/>
      <c r="CII29" s="18"/>
      <c r="CIJ29" s="18"/>
      <c r="CIK29" s="18"/>
      <c r="CIL29" s="18"/>
      <c r="CIM29" s="18"/>
      <c r="CIN29" s="18"/>
      <c r="CIO29" s="18"/>
      <c r="CIP29" s="18"/>
      <c r="CIQ29" s="18"/>
      <c r="CIR29" s="18"/>
      <c r="CIS29" s="18"/>
      <c r="CIT29" s="18"/>
      <c r="CIU29" s="18"/>
      <c r="CIV29" s="18"/>
      <c r="CIW29" s="18"/>
      <c r="CIX29" s="18"/>
      <c r="CIY29" s="18"/>
      <c r="CIZ29" s="18"/>
      <c r="CJA29" s="18"/>
      <c r="CJB29" s="18"/>
      <c r="CJC29" s="18"/>
      <c r="CJD29" s="18"/>
      <c r="CJE29" s="18"/>
      <c r="CJF29" s="18"/>
      <c r="CJG29" s="18"/>
      <c r="CJH29" s="18"/>
      <c r="CJI29" s="18"/>
      <c r="CJJ29" s="18"/>
      <c r="CJK29" s="18"/>
      <c r="CJL29" s="18"/>
      <c r="CJM29" s="18"/>
      <c r="CJN29" s="18"/>
      <c r="CJO29" s="18"/>
      <c r="CJP29" s="18"/>
      <c r="CJQ29" s="18"/>
      <c r="CJR29" s="18"/>
      <c r="CJS29" s="18"/>
      <c r="CJT29" s="18"/>
      <c r="CJU29" s="18"/>
      <c r="CJV29" s="18"/>
      <c r="CJW29" s="18"/>
      <c r="CJX29" s="18"/>
      <c r="CJY29" s="18"/>
      <c r="CJZ29" s="18"/>
      <c r="CKA29" s="18"/>
      <c r="CKB29" s="18"/>
      <c r="CKC29" s="18"/>
      <c r="CKD29" s="18"/>
      <c r="CKE29" s="18"/>
      <c r="CKF29" s="18"/>
      <c r="CKG29" s="18"/>
      <c r="CKH29" s="18"/>
      <c r="CKI29" s="18"/>
      <c r="CKJ29" s="18"/>
      <c r="CKK29" s="18"/>
      <c r="CKL29" s="18"/>
      <c r="CKM29" s="18"/>
      <c r="CKN29" s="18"/>
      <c r="CKO29" s="18"/>
      <c r="CKP29" s="18"/>
      <c r="CKQ29" s="18"/>
      <c r="CKR29" s="18"/>
      <c r="CKS29" s="18"/>
      <c r="CKT29" s="18"/>
      <c r="CKU29" s="18"/>
      <c r="CKV29" s="18"/>
      <c r="CKW29" s="18"/>
      <c r="CKX29" s="18"/>
      <c r="CKY29" s="18"/>
      <c r="CKZ29" s="18"/>
      <c r="CLA29" s="18"/>
      <c r="CLB29" s="18"/>
      <c r="CLC29" s="18"/>
      <c r="CLD29" s="18"/>
      <c r="CLE29" s="18"/>
      <c r="CLF29" s="18"/>
      <c r="CLG29" s="18"/>
      <c r="CLH29" s="18"/>
      <c r="CLI29" s="18"/>
      <c r="CLJ29" s="18"/>
      <c r="CLK29" s="18"/>
      <c r="CLL29" s="18"/>
      <c r="CLM29" s="18"/>
      <c r="CLN29" s="18"/>
      <c r="CLO29" s="18"/>
      <c r="CLP29" s="18"/>
      <c r="CLQ29" s="18"/>
      <c r="CLR29" s="18"/>
      <c r="CLS29" s="18"/>
      <c r="CLT29" s="18"/>
      <c r="CLU29" s="18"/>
      <c r="CLV29" s="18"/>
      <c r="CLW29" s="18"/>
      <c r="CLX29" s="18"/>
      <c r="CLY29" s="18"/>
      <c r="CLZ29" s="18"/>
      <c r="CMA29" s="18"/>
      <c r="CMB29" s="18"/>
      <c r="CMC29" s="18"/>
      <c r="CMD29" s="18"/>
      <c r="CME29" s="18"/>
      <c r="CMF29" s="18"/>
      <c r="CMG29" s="18"/>
      <c r="CMH29" s="18"/>
      <c r="CMI29" s="18"/>
      <c r="CMJ29" s="18"/>
      <c r="CMK29" s="18"/>
      <c r="CML29" s="18"/>
      <c r="CMM29" s="18"/>
      <c r="CMN29" s="18"/>
      <c r="CMO29" s="18"/>
      <c r="CMP29" s="18"/>
      <c r="CMQ29" s="18"/>
      <c r="CMR29" s="18"/>
      <c r="CMS29" s="18"/>
      <c r="CMT29" s="18"/>
      <c r="CMU29" s="18"/>
      <c r="CMV29" s="18"/>
      <c r="CMW29" s="18"/>
      <c r="CMX29" s="18"/>
      <c r="CMY29" s="18"/>
      <c r="CMZ29" s="18"/>
      <c r="CNA29" s="18"/>
      <c r="CNB29" s="18"/>
      <c r="CNC29" s="18"/>
      <c r="CND29" s="18"/>
      <c r="CNE29" s="18"/>
      <c r="CNF29" s="18"/>
      <c r="CNG29" s="18"/>
      <c r="CNH29" s="18"/>
      <c r="CNI29" s="18"/>
      <c r="CNJ29" s="18"/>
      <c r="CNK29" s="18"/>
      <c r="CNL29" s="18"/>
      <c r="CNM29" s="18"/>
      <c r="CNN29" s="18"/>
      <c r="CNO29" s="18"/>
      <c r="CNP29" s="18"/>
      <c r="CNQ29" s="18"/>
      <c r="CNR29" s="18"/>
      <c r="CNS29" s="18"/>
      <c r="CNT29" s="18"/>
      <c r="CNU29" s="18"/>
      <c r="CNV29" s="18"/>
      <c r="CNW29" s="18"/>
      <c r="CNX29" s="18"/>
      <c r="CNY29" s="18"/>
      <c r="CNZ29" s="18"/>
      <c r="COA29" s="18"/>
      <c r="COB29" s="18"/>
      <c r="COC29" s="18"/>
      <c r="COD29" s="18"/>
      <c r="COE29" s="18"/>
      <c r="COF29" s="18"/>
      <c r="COG29" s="18"/>
      <c r="COH29" s="18"/>
      <c r="COI29" s="18"/>
      <c r="COJ29" s="18"/>
      <c r="COK29" s="18"/>
      <c r="COL29" s="18"/>
      <c r="COM29" s="18"/>
      <c r="CON29" s="18"/>
      <c r="COO29" s="18"/>
      <c r="COP29" s="18"/>
      <c r="COQ29" s="18"/>
      <c r="COR29" s="18"/>
      <c r="COS29" s="18"/>
      <c r="COT29" s="18"/>
      <c r="COU29" s="18"/>
      <c r="COV29" s="18"/>
      <c r="COW29" s="18"/>
      <c r="COX29" s="18"/>
      <c r="COY29" s="18"/>
      <c r="COZ29" s="18"/>
      <c r="CPA29" s="18"/>
      <c r="CPB29" s="18"/>
      <c r="CPC29" s="18"/>
      <c r="CPD29" s="18"/>
      <c r="CPE29" s="18"/>
      <c r="CPF29" s="18"/>
      <c r="CPG29" s="18"/>
      <c r="CPH29" s="18"/>
      <c r="CPI29" s="18"/>
      <c r="CPJ29" s="18"/>
      <c r="CPK29" s="18"/>
      <c r="CPL29" s="18"/>
      <c r="CPM29" s="18"/>
      <c r="CPN29" s="18"/>
      <c r="CPO29" s="18"/>
      <c r="CPP29" s="18"/>
      <c r="CPQ29" s="18"/>
      <c r="CPR29" s="18"/>
      <c r="CPS29" s="18"/>
      <c r="CPT29" s="18"/>
      <c r="CPU29" s="18"/>
      <c r="CPV29" s="18"/>
      <c r="CPW29" s="18"/>
      <c r="CPX29" s="18"/>
      <c r="CPY29" s="18"/>
      <c r="CPZ29" s="18"/>
      <c r="CQA29" s="18"/>
      <c r="CQB29" s="18"/>
      <c r="CQC29" s="18"/>
      <c r="CQD29" s="18"/>
      <c r="CQE29" s="18"/>
      <c r="CQF29" s="18"/>
      <c r="CQG29" s="18"/>
      <c r="CQH29" s="18"/>
      <c r="CQI29" s="18"/>
      <c r="CQJ29" s="18"/>
      <c r="CQK29" s="18"/>
      <c r="CQL29" s="18"/>
      <c r="CQM29" s="18"/>
      <c r="CQN29" s="18"/>
      <c r="CQO29" s="18"/>
      <c r="CQP29" s="18"/>
      <c r="CQQ29" s="18"/>
      <c r="CQR29" s="18"/>
      <c r="CQS29" s="18"/>
      <c r="CQT29" s="18"/>
      <c r="CQU29" s="18"/>
      <c r="CQV29" s="18"/>
      <c r="CQW29" s="18"/>
      <c r="CQX29" s="18"/>
      <c r="CQY29" s="18"/>
      <c r="CQZ29" s="18"/>
      <c r="CRA29" s="18"/>
      <c r="CRB29" s="18"/>
      <c r="CRC29" s="18"/>
      <c r="CRD29" s="18"/>
      <c r="CRE29" s="18"/>
      <c r="CRF29" s="18"/>
      <c r="CRG29" s="18"/>
      <c r="CRH29" s="18"/>
      <c r="CRI29" s="18"/>
      <c r="CRJ29" s="18"/>
      <c r="CRK29" s="18"/>
      <c r="CRL29" s="18"/>
      <c r="CRM29" s="18"/>
      <c r="CRN29" s="18"/>
      <c r="CRO29" s="18"/>
      <c r="CRP29" s="18"/>
      <c r="CRQ29" s="18"/>
      <c r="CRR29" s="18"/>
      <c r="CRS29" s="18"/>
      <c r="CRT29" s="18"/>
      <c r="CRU29" s="18"/>
      <c r="CRV29" s="18"/>
      <c r="CRW29" s="18"/>
      <c r="CRX29" s="18"/>
      <c r="CRY29" s="18"/>
      <c r="CRZ29" s="18"/>
      <c r="CSA29" s="18"/>
      <c r="CSB29" s="18"/>
      <c r="CSC29" s="18"/>
      <c r="CSD29" s="18"/>
      <c r="CSE29" s="18"/>
      <c r="CSF29" s="18"/>
      <c r="CSG29" s="18"/>
      <c r="CSH29" s="18"/>
      <c r="CSI29" s="18"/>
      <c r="CSJ29" s="18"/>
      <c r="CSK29" s="18"/>
      <c r="CSL29" s="18"/>
      <c r="CSM29" s="18"/>
      <c r="CSN29" s="18"/>
      <c r="CSO29" s="18"/>
      <c r="CSP29" s="18"/>
      <c r="CSQ29" s="18"/>
      <c r="CSR29" s="18"/>
      <c r="CSS29" s="18"/>
      <c r="CST29" s="18"/>
      <c r="CSU29" s="18"/>
      <c r="CSV29" s="18"/>
      <c r="CSW29" s="18"/>
      <c r="CSX29" s="18"/>
      <c r="CSY29" s="18"/>
      <c r="CSZ29" s="18"/>
      <c r="CTA29" s="18"/>
      <c r="CTB29" s="18"/>
      <c r="CTC29" s="18"/>
      <c r="CTD29" s="18"/>
      <c r="CTE29" s="18"/>
      <c r="CTF29" s="18"/>
      <c r="CTG29" s="18"/>
      <c r="CTH29" s="18"/>
      <c r="CTI29" s="18"/>
      <c r="CTJ29" s="18"/>
      <c r="CTK29" s="18"/>
      <c r="CTL29" s="18"/>
      <c r="CTM29" s="18"/>
      <c r="CTN29" s="18"/>
      <c r="CTO29" s="18"/>
      <c r="CTP29" s="18"/>
      <c r="CTQ29" s="18"/>
      <c r="CTR29" s="18"/>
      <c r="CTS29" s="18"/>
      <c r="CTT29" s="18"/>
      <c r="CTU29" s="18"/>
      <c r="CTV29" s="18"/>
      <c r="CTW29" s="18"/>
      <c r="CTX29" s="18"/>
      <c r="CTY29" s="18"/>
      <c r="CTZ29" s="18"/>
      <c r="CUA29" s="18"/>
      <c r="CUB29" s="18"/>
      <c r="CUC29" s="18"/>
      <c r="CUD29" s="18"/>
      <c r="CUE29" s="18"/>
      <c r="CUF29" s="18"/>
      <c r="CUG29" s="18"/>
      <c r="CUH29" s="18"/>
      <c r="CUI29" s="18"/>
      <c r="CUJ29" s="18"/>
      <c r="CUK29" s="18"/>
      <c r="CUL29" s="18"/>
      <c r="CUM29" s="18"/>
      <c r="CUN29" s="18"/>
      <c r="CUO29" s="18"/>
      <c r="CUP29" s="18"/>
      <c r="CUQ29" s="18"/>
      <c r="CUR29" s="18"/>
      <c r="CUS29" s="18"/>
      <c r="CUT29" s="18"/>
      <c r="CUU29" s="18"/>
      <c r="CUV29" s="18"/>
      <c r="CUW29" s="18"/>
      <c r="CUX29" s="18"/>
      <c r="CUY29" s="18"/>
      <c r="CUZ29" s="18"/>
      <c r="CVA29" s="18"/>
      <c r="CVB29" s="18"/>
      <c r="CVC29" s="18"/>
      <c r="CVD29" s="18"/>
      <c r="CVE29" s="18"/>
      <c r="CVF29" s="18"/>
      <c r="CVG29" s="18"/>
      <c r="CVH29" s="18"/>
      <c r="CVI29" s="18"/>
      <c r="CVJ29" s="18"/>
      <c r="CVK29" s="18"/>
      <c r="CVL29" s="18"/>
      <c r="CVM29" s="18"/>
      <c r="CVN29" s="18"/>
      <c r="CVO29" s="18"/>
      <c r="CVP29" s="18"/>
      <c r="CVQ29" s="18"/>
      <c r="CVR29" s="18"/>
      <c r="CVS29" s="18"/>
      <c r="CVT29" s="18"/>
      <c r="CVU29" s="18"/>
      <c r="CVV29" s="18"/>
      <c r="CVW29" s="18"/>
      <c r="CVX29" s="18"/>
      <c r="CVY29" s="18"/>
      <c r="CVZ29" s="18"/>
      <c r="CWA29" s="18"/>
      <c r="CWB29" s="18"/>
      <c r="CWC29" s="18"/>
      <c r="CWD29" s="18"/>
      <c r="CWE29" s="18"/>
      <c r="CWF29" s="18"/>
      <c r="CWG29" s="18"/>
      <c r="CWH29" s="18"/>
      <c r="CWI29" s="18"/>
      <c r="CWJ29" s="18"/>
      <c r="CWK29" s="18"/>
      <c r="CWL29" s="18"/>
      <c r="CWM29" s="18"/>
      <c r="CWN29" s="18"/>
      <c r="CWO29" s="18"/>
      <c r="CWP29" s="18"/>
      <c r="CWQ29" s="18"/>
      <c r="CWR29" s="18"/>
      <c r="CWS29" s="18"/>
      <c r="CWT29" s="18"/>
      <c r="CWU29" s="18"/>
      <c r="CWV29" s="18"/>
      <c r="CWW29" s="18"/>
      <c r="CWX29" s="18"/>
      <c r="CWY29" s="18"/>
      <c r="CWZ29" s="18"/>
      <c r="CXA29" s="18"/>
      <c r="CXB29" s="18"/>
      <c r="CXC29" s="18"/>
      <c r="CXD29" s="18"/>
      <c r="CXE29" s="18"/>
      <c r="CXF29" s="18"/>
      <c r="CXG29" s="18"/>
      <c r="CXH29" s="18"/>
      <c r="CXI29" s="18"/>
      <c r="CXJ29" s="18"/>
      <c r="CXK29" s="18"/>
      <c r="CXL29" s="18"/>
      <c r="CXM29" s="18"/>
      <c r="CXN29" s="18"/>
      <c r="CXO29" s="18"/>
      <c r="CXP29" s="18"/>
      <c r="CXQ29" s="18"/>
      <c r="CXR29" s="18"/>
      <c r="CXS29" s="18"/>
      <c r="CXT29" s="18"/>
      <c r="CXU29" s="18"/>
      <c r="CXV29" s="18"/>
      <c r="CXW29" s="18"/>
      <c r="CXX29" s="18"/>
      <c r="CXY29" s="18"/>
      <c r="CXZ29" s="18"/>
      <c r="CYA29" s="18"/>
      <c r="CYB29" s="18"/>
      <c r="CYC29" s="18"/>
      <c r="CYD29" s="18"/>
      <c r="CYE29" s="18"/>
      <c r="CYF29" s="18"/>
      <c r="CYG29" s="18"/>
      <c r="CYH29" s="18"/>
      <c r="CYI29" s="18"/>
      <c r="CYJ29" s="18"/>
      <c r="CYK29" s="18"/>
      <c r="CYL29" s="18"/>
      <c r="CYM29" s="18"/>
      <c r="CYN29" s="18"/>
      <c r="CYO29" s="18"/>
      <c r="CYP29" s="18"/>
      <c r="CYQ29" s="18"/>
      <c r="CYR29" s="18"/>
      <c r="CYS29" s="18"/>
      <c r="CYT29" s="18"/>
      <c r="CYU29" s="18"/>
      <c r="CYV29" s="18"/>
      <c r="CYW29" s="18"/>
      <c r="CYX29" s="18"/>
      <c r="CYY29" s="18"/>
      <c r="CYZ29" s="18"/>
      <c r="CZA29" s="18"/>
      <c r="CZB29" s="18"/>
      <c r="CZC29" s="18"/>
      <c r="CZD29" s="18"/>
      <c r="CZE29" s="18"/>
      <c r="CZF29" s="18"/>
      <c r="CZG29" s="18"/>
      <c r="CZH29" s="18"/>
      <c r="CZI29" s="18"/>
      <c r="CZJ29" s="18"/>
      <c r="CZK29" s="18"/>
      <c r="CZL29" s="18"/>
      <c r="CZM29" s="18"/>
      <c r="CZN29" s="18"/>
      <c r="CZO29" s="18"/>
      <c r="CZP29" s="18"/>
      <c r="CZQ29" s="18"/>
      <c r="CZR29" s="18"/>
      <c r="CZS29" s="18"/>
      <c r="CZT29" s="18"/>
      <c r="CZU29" s="18"/>
      <c r="CZV29" s="18"/>
      <c r="CZW29" s="18"/>
      <c r="CZX29" s="18"/>
      <c r="CZY29" s="18"/>
      <c r="CZZ29" s="18"/>
      <c r="DAA29" s="18"/>
      <c r="DAB29" s="18"/>
      <c r="DAC29" s="18"/>
      <c r="DAD29" s="18"/>
      <c r="DAE29" s="18"/>
      <c r="DAF29" s="18"/>
      <c r="DAG29" s="18"/>
      <c r="DAH29" s="18"/>
      <c r="DAI29" s="18"/>
      <c r="DAJ29" s="18"/>
      <c r="DAK29" s="18"/>
      <c r="DAL29" s="18"/>
      <c r="DAM29" s="18"/>
      <c r="DAN29" s="18"/>
      <c r="DAO29" s="18"/>
      <c r="DAP29" s="18"/>
      <c r="DAQ29" s="18"/>
      <c r="DAR29" s="18"/>
      <c r="DAS29" s="18"/>
      <c r="DAT29" s="18"/>
      <c r="DAU29" s="18"/>
      <c r="DAV29" s="18"/>
      <c r="DAW29" s="18"/>
      <c r="DAX29" s="18"/>
      <c r="DAY29" s="18"/>
      <c r="DAZ29" s="18"/>
      <c r="DBA29" s="18"/>
      <c r="DBB29" s="18"/>
      <c r="DBC29" s="18"/>
      <c r="DBD29" s="18"/>
      <c r="DBE29" s="18"/>
      <c r="DBF29" s="18"/>
      <c r="DBG29" s="18"/>
      <c r="DBH29" s="18"/>
      <c r="DBI29" s="18"/>
      <c r="DBJ29" s="18"/>
      <c r="DBK29" s="18"/>
      <c r="DBL29" s="18"/>
      <c r="DBM29" s="18"/>
      <c r="DBN29" s="18"/>
      <c r="DBO29" s="18"/>
      <c r="DBP29" s="18"/>
      <c r="DBQ29" s="18"/>
      <c r="DBR29" s="18"/>
      <c r="DBS29" s="18"/>
      <c r="DBT29" s="18"/>
      <c r="DBU29" s="18"/>
      <c r="DBV29" s="18"/>
      <c r="DBW29" s="18"/>
      <c r="DBX29" s="18"/>
      <c r="DBY29" s="18"/>
      <c r="DBZ29" s="18"/>
      <c r="DCA29" s="18"/>
      <c r="DCB29" s="18"/>
      <c r="DCC29" s="18"/>
      <c r="DCD29" s="18"/>
      <c r="DCE29" s="18"/>
      <c r="DCF29" s="18"/>
      <c r="DCG29" s="18"/>
      <c r="DCH29" s="18"/>
      <c r="DCI29" s="18"/>
      <c r="DCJ29" s="18"/>
      <c r="DCK29" s="18"/>
      <c r="DCL29" s="18"/>
      <c r="DCM29" s="18"/>
      <c r="DCN29" s="18"/>
      <c r="DCO29" s="18"/>
      <c r="DCP29" s="18"/>
      <c r="DCQ29" s="18"/>
      <c r="DCR29" s="18"/>
      <c r="DCS29" s="18"/>
      <c r="DCT29" s="18"/>
      <c r="DCU29" s="18"/>
      <c r="DCV29" s="18"/>
      <c r="DCW29" s="18"/>
      <c r="DCX29" s="18"/>
      <c r="DCY29" s="18"/>
      <c r="DCZ29" s="18"/>
      <c r="DDA29" s="18"/>
      <c r="DDB29" s="18"/>
      <c r="DDC29" s="18"/>
      <c r="DDD29" s="18"/>
      <c r="DDE29" s="18"/>
      <c r="DDF29" s="18"/>
      <c r="DDG29" s="18"/>
      <c r="DDH29" s="18"/>
      <c r="DDI29" s="18"/>
      <c r="DDJ29" s="18"/>
      <c r="DDK29" s="18"/>
      <c r="DDL29" s="18"/>
      <c r="DDM29" s="18"/>
      <c r="DDN29" s="18"/>
      <c r="DDO29" s="18"/>
      <c r="DDP29" s="18"/>
      <c r="DDQ29" s="18"/>
      <c r="DDR29" s="18"/>
      <c r="DDS29" s="18"/>
      <c r="DDT29" s="18"/>
      <c r="DDU29" s="18"/>
      <c r="DDV29" s="18"/>
      <c r="DDW29" s="18"/>
      <c r="DDX29" s="18"/>
      <c r="DDY29" s="18"/>
      <c r="DDZ29" s="18"/>
      <c r="DEA29" s="18"/>
      <c r="DEB29" s="18"/>
      <c r="DEC29" s="18"/>
      <c r="DED29" s="18"/>
      <c r="DEE29" s="18"/>
      <c r="DEF29" s="18"/>
      <c r="DEG29" s="18"/>
      <c r="DEH29" s="18"/>
      <c r="DEI29" s="18"/>
      <c r="DEJ29" s="18"/>
      <c r="DEK29" s="18"/>
      <c r="DEL29" s="18"/>
      <c r="DEM29" s="18"/>
      <c r="DEN29" s="18"/>
      <c r="DEO29" s="18"/>
      <c r="DEP29" s="18"/>
      <c r="DEQ29" s="18"/>
      <c r="DER29" s="18"/>
      <c r="DES29" s="18"/>
      <c r="DET29" s="18"/>
      <c r="DEU29" s="18"/>
      <c r="DEV29" s="18"/>
      <c r="DEW29" s="18"/>
      <c r="DEX29" s="18"/>
      <c r="DEY29" s="18"/>
      <c r="DEZ29" s="18"/>
      <c r="DFA29" s="18"/>
      <c r="DFB29" s="18"/>
      <c r="DFC29" s="18"/>
      <c r="DFD29" s="18"/>
      <c r="DFE29" s="18"/>
      <c r="DFF29" s="18"/>
      <c r="DFG29" s="18"/>
      <c r="DFH29" s="18"/>
      <c r="DFI29" s="18"/>
      <c r="DFJ29" s="18"/>
      <c r="DFK29" s="18"/>
      <c r="DFL29" s="18"/>
      <c r="DFM29" s="18"/>
      <c r="DFN29" s="18"/>
      <c r="DFO29" s="18"/>
      <c r="DFP29" s="18"/>
      <c r="DFQ29" s="18"/>
      <c r="DFR29" s="18"/>
      <c r="DFS29" s="18"/>
      <c r="DFT29" s="18"/>
      <c r="DFU29" s="18"/>
      <c r="DFV29" s="18"/>
      <c r="DFW29" s="18"/>
      <c r="DFX29" s="18"/>
      <c r="DFY29" s="18"/>
      <c r="DFZ29" s="18"/>
      <c r="DGA29" s="18"/>
      <c r="DGB29" s="18"/>
      <c r="DGC29" s="18"/>
      <c r="DGD29" s="18"/>
      <c r="DGE29" s="18"/>
      <c r="DGF29" s="18"/>
      <c r="DGG29" s="18"/>
      <c r="DGH29" s="18"/>
      <c r="DGI29" s="18"/>
      <c r="DGJ29" s="18"/>
      <c r="DGK29" s="18"/>
      <c r="DGL29" s="18"/>
      <c r="DGM29" s="18"/>
      <c r="DGN29" s="18"/>
      <c r="DGO29" s="18"/>
      <c r="DGP29" s="18"/>
      <c r="DGQ29" s="18"/>
      <c r="DGR29" s="18"/>
      <c r="DGS29" s="18"/>
      <c r="DGT29" s="18"/>
      <c r="DGU29" s="18"/>
      <c r="DGV29" s="18"/>
      <c r="DGW29" s="18"/>
      <c r="DGX29" s="18"/>
      <c r="DGY29" s="18"/>
      <c r="DGZ29" s="18"/>
      <c r="DHA29" s="18"/>
      <c r="DHB29" s="18"/>
      <c r="DHC29" s="18"/>
      <c r="DHD29" s="18"/>
      <c r="DHE29" s="18"/>
      <c r="DHF29" s="18"/>
      <c r="DHG29" s="18"/>
      <c r="DHH29" s="18"/>
      <c r="DHI29" s="18"/>
      <c r="DHJ29" s="18"/>
      <c r="DHK29" s="18"/>
      <c r="DHL29" s="18"/>
      <c r="DHM29" s="18"/>
      <c r="DHN29" s="18"/>
      <c r="DHO29" s="18"/>
      <c r="DHP29" s="18"/>
      <c r="DHQ29" s="18"/>
      <c r="DHR29" s="18"/>
      <c r="DHS29" s="18"/>
      <c r="DHT29" s="18"/>
      <c r="DHU29" s="18"/>
      <c r="DHV29" s="18"/>
      <c r="DHW29" s="18"/>
      <c r="DHX29" s="18"/>
      <c r="DHY29" s="18"/>
      <c r="DHZ29" s="18"/>
      <c r="DIA29" s="18"/>
      <c r="DIB29" s="18"/>
      <c r="DIC29" s="18"/>
      <c r="DID29" s="18"/>
      <c r="DIE29" s="18"/>
      <c r="DIF29" s="18"/>
      <c r="DIG29" s="18"/>
      <c r="DIH29" s="18"/>
      <c r="DII29" s="18"/>
      <c r="DIJ29" s="18"/>
      <c r="DIK29" s="18"/>
      <c r="DIL29" s="18"/>
      <c r="DIM29" s="18"/>
      <c r="DIN29" s="18"/>
      <c r="DIO29" s="18"/>
      <c r="DIP29" s="18"/>
      <c r="DIQ29" s="18"/>
      <c r="DIR29" s="18"/>
      <c r="DIS29" s="18"/>
      <c r="DIT29" s="18"/>
      <c r="DIU29" s="18"/>
      <c r="DIV29" s="18"/>
      <c r="DIW29" s="18"/>
      <c r="DIX29" s="18"/>
      <c r="DIY29" s="18"/>
      <c r="DIZ29" s="18"/>
      <c r="DJA29" s="18"/>
      <c r="DJB29" s="18"/>
      <c r="DJC29" s="18"/>
      <c r="DJD29" s="18"/>
      <c r="DJE29" s="18"/>
      <c r="DJF29" s="18"/>
      <c r="DJG29" s="18"/>
      <c r="DJH29" s="18"/>
      <c r="DJI29" s="18"/>
      <c r="DJJ29" s="18"/>
      <c r="DJK29" s="18"/>
      <c r="DJL29" s="18"/>
      <c r="DJM29" s="18"/>
      <c r="DJN29" s="18"/>
      <c r="DJO29" s="18"/>
      <c r="DJP29" s="18"/>
      <c r="DJQ29" s="18"/>
      <c r="DJR29" s="18"/>
      <c r="DJS29" s="18"/>
      <c r="DJT29" s="18"/>
      <c r="DJU29" s="18"/>
      <c r="DJV29" s="18"/>
      <c r="DJW29" s="18"/>
      <c r="DJX29" s="18"/>
      <c r="DJY29" s="18"/>
      <c r="DJZ29" s="18"/>
      <c r="DKA29" s="18"/>
      <c r="DKB29" s="18"/>
      <c r="DKC29" s="18"/>
      <c r="DKD29" s="18"/>
      <c r="DKE29" s="18"/>
      <c r="DKF29" s="18"/>
      <c r="DKG29" s="18"/>
      <c r="DKH29" s="18"/>
      <c r="DKI29" s="18"/>
      <c r="DKJ29" s="18"/>
      <c r="DKK29" s="18"/>
      <c r="DKL29" s="18"/>
      <c r="DKM29" s="18"/>
      <c r="DKN29" s="18"/>
      <c r="DKO29" s="18"/>
      <c r="DKP29" s="18"/>
      <c r="DKQ29" s="18"/>
      <c r="DKR29" s="18"/>
      <c r="DKS29" s="18"/>
      <c r="DKT29" s="18"/>
      <c r="DKU29" s="18"/>
      <c r="DKV29" s="18"/>
      <c r="DKW29" s="18"/>
      <c r="DKX29" s="18"/>
      <c r="DKY29" s="18"/>
      <c r="DKZ29" s="18"/>
      <c r="DLA29" s="18"/>
      <c r="DLB29" s="18"/>
      <c r="DLC29" s="18"/>
      <c r="DLD29" s="18"/>
      <c r="DLE29" s="18"/>
      <c r="DLF29" s="18"/>
      <c r="DLG29" s="18"/>
      <c r="DLH29" s="18"/>
      <c r="DLI29" s="18"/>
      <c r="DLJ29" s="18"/>
      <c r="DLK29" s="18"/>
      <c r="DLL29" s="18"/>
      <c r="DLM29" s="18"/>
      <c r="DLN29" s="18"/>
      <c r="DLO29" s="18"/>
      <c r="DLP29" s="18"/>
      <c r="DLQ29" s="18"/>
      <c r="DLR29" s="18"/>
      <c r="DLS29" s="18"/>
      <c r="DLT29" s="18"/>
      <c r="DLU29" s="18"/>
      <c r="DLV29" s="18"/>
      <c r="DLW29" s="18"/>
      <c r="DLX29" s="18"/>
      <c r="DLY29" s="18"/>
      <c r="DLZ29" s="18"/>
      <c r="DMA29" s="18"/>
      <c r="DMB29" s="18"/>
      <c r="DMC29" s="18"/>
      <c r="DMD29" s="18"/>
      <c r="DME29" s="18"/>
      <c r="DMF29" s="18"/>
      <c r="DMG29" s="18"/>
      <c r="DMH29" s="18"/>
      <c r="DMI29" s="18"/>
      <c r="DMJ29" s="18"/>
      <c r="DMK29" s="18"/>
      <c r="DML29" s="18"/>
      <c r="DMM29" s="18"/>
      <c r="DMN29" s="18"/>
      <c r="DMO29" s="18"/>
      <c r="DMP29" s="18"/>
      <c r="DMQ29" s="18"/>
      <c r="DMR29" s="18"/>
      <c r="DMS29" s="18"/>
      <c r="DMT29" s="18"/>
      <c r="DMU29" s="18"/>
      <c r="DMV29" s="18"/>
      <c r="DMW29" s="18"/>
      <c r="DMX29" s="18"/>
      <c r="DMY29" s="18"/>
      <c r="DMZ29" s="18"/>
      <c r="DNA29" s="18"/>
      <c r="DNB29" s="18"/>
      <c r="DNC29" s="18"/>
      <c r="DND29" s="18"/>
      <c r="DNE29" s="18"/>
      <c r="DNF29" s="18"/>
      <c r="DNG29" s="18"/>
      <c r="DNH29" s="18"/>
      <c r="DNI29" s="18"/>
      <c r="DNJ29" s="18"/>
      <c r="DNK29" s="18"/>
      <c r="DNL29" s="18"/>
      <c r="DNM29" s="18"/>
      <c r="DNN29" s="18"/>
      <c r="DNO29" s="18"/>
      <c r="DNP29" s="18"/>
      <c r="DNQ29" s="18"/>
      <c r="DNR29" s="18"/>
      <c r="DNS29" s="18"/>
      <c r="DNT29" s="18"/>
      <c r="DNU29" s="18"/>
      <c r="DNV29" s="18"/>
      <c r="DNW29" s="18"/>
      <c r="DNX29" s="18"/>
      <c r="DNY29" s="18"/>
      <c r="DNZ29" s="18"/>
      <c r="DOA29" s="18"/>
      <c r="DOB29" s="18"/>
      <c r="DOC29" s="18"/>
      <c r="DOD29" s="18"/>
      <c r="DOE29" s="18"/>
      <c r="DOF29" s="18"/>
      <c r="DOG29" s="18"/>
      <c r="DOH29" s="18"/>
      <c r="DOI29" s="18"/>
      <c r="DOJ29" s="18"/>
      <c r="DOK29" s="18"/>
      <c r="DOL29" s="18"/>
      <c r="DOM29" s="18"/>
      <c r="DON29" s="18"/>
      <c r="DOO29" s="18"/>
      <c r="DOP29" s="18"/>
      <c r="DOQ29" s="18"/>
      <c r="DOR29" s="18"/>
      <c r="DOS29" s="18"/>
      <c r="DOT29" s="18"/>
      <c r="DOU29" s="18"/>
      <c r="DOV29" s="18"/>
      <c r="DOW29" s="18"/>
      <c r="DOX29" s="18"/>
      <c r="DOY29" s="18"/>
      <c r="DOZ29" s="18"/>
      <c r="DPA29" s="18"/>
      <c r="DPB29" s="18"/>
      <c r="DPC29" s="18"/>
      <c r="DPD29" s="18"/>
      <c r="DPE29" s="18"/>
      <c r="DPF29" s="18"/>
      <c r="DPG29" s="18"/>
      <c r="DPH29" s="18"/>
      <c r="DPI29" s="18"/>
      <c r="DPJ29" s="18"/>
      <c r="DPK29" s="18"/>
      <c r="DPL29" s="18"/>
      <c r="DPM29" s="18"/>
      <c r="DPN29" s="18"/>
      <c r="DPO29" s="18"/>
      <c r="DPP29" s="18"/>
      <c r="DPQ29" s="18"/>
      <c r="DPR29" s="18"/>
      <c r="DPS29" s="18"/>
      <c r="DPT29" s="18"/>
      <c r="DPU29" s="18"/>
      <c r="DPV29" s="18"/>
      <c r="DPW29" s="18"/>
      <c r="DPX29" s="18"/>
      <c r="DPY29" s="18"/>
      <c r="DPZ29" s="18"/>
      <c r="DQA29" s="18"/>
      <c r="DQB29" s="18"/>
      <c r="DQC29" s="18"/>
      <c r="DQD29" s="18"/>
      <c r="DQE29" s="18"/>
      <c r="DQF29" s="18"/>
      <c r="DQG29" s="18"/>
      <c r="DQH29" s="18"/>
      <c r="DQI29" s="18"/>
      <c r="DQJ29" s="18"/>
      <c r="DQK29" s="18"/>
      <c r="DQL29" s="18"/>
      <c r="DQM29" s="18"/>
      <c r="DQN29" s="18"/>
      <c r="DQO29" s="18"/>
      <c r="DQP29" s="18"/>
      <c r="DQQ29" s="18"/>
      <c r="DQR29" s="18"/>
      <c r="DQS29" s="18"/>
      <c r="DQT29" s="18"/>
      <c r="DQU29" s="18"/>
      <c r="DQV29" s="18"/>
      <c r="DQW29" s="18"/>
      <c r="DQX29" s="18"/>
      <c r="DQY29" s="18"/>
      <c r="DQZ29" s="18"/>
      <c r="DRA29" s="18"/>
      <c r="DRB29" s="18"/>
      <c r="DRC29" s="18"/>
      <c r="DRD29" s="18"/>
      <c r="DRE29" s="18"/>
      <c r="DRF29" s="18"/>
      <c r="DRG29" s="18"/>
      <c r="DRH29" s="18"/>
      <c r="DRI29" s="18"/>
      <c r="DRJ29" s="18"/>
      <c r="DRK29" s="18"/>
      <c r="DRL29" s="18"/>
      <c r="DRM29" s="18"/>
      <c r="DRN29" s="18"/>
      <c r="DRO29" s="18"/>
      <c r="DRP29" s="18"/>
      <c r="DRQ29" s="18"/>
      <c r="DRR29" s="18"/>
      <c r="DRS29" s="18"/>
      <c r="DRT29" s="18"/>
      <c r="DRU29" s="18"/>
      <c r="DRV29" s="18"/>
      <c r="DRW29" s="18"/>
      <c r="DRX29" s="18"/>
      <c r="DRY29" s="18"/>
      <c r="DRZ29" s="18"/>
      <c r="DSA29" s="18"/>
      <c r="DSB29" s="18"/>
      <c r="DSC29" s="18"/>
      <c r="DSD29" s="18"/>
      <c r="DSE29" s="18"/>
      <c r="DSF29" s="18"/>
      <c r="DSG29" s="18"/>
      <c r="DSH29" s="18"/>
      <c r="DSI29" s="18"/>
      <c r="DSJ29" s="18"/>
      <c r="DSK29" s="18"/>
      <c r="DSL29" s="18"/>
      <c r="DSM29" s="18"/>
      <c r="DSN29" s="18"/>
      <c r="DSO29" s="18"/>
      <c r="DSP29" s="18"/>
      <c r="DSQ29" s="18"/>
      <c r="DSR29" s="18"/>
      <c r="DSS29" s="18"/>
      <c r="DST29" s="18"/>
      <c r="DSU29" s="18"/>
      <c r="DSV29" s="18"/>
      <c r="DSW29" s="18"/>
      <c r="DSX29" s="18"/>
      <c r="DSY29" s="18"/>
      <c r="DSZ29" s="18"/>
      <c r="DTA29" s="18"/>
      <c r="DTB29" s="18"/>
      <c r="DTC29" s="18"/>
      <c r="DTD29" s="18"/>
      <c r="DTE29" s="18"/>
      <c r="DTF29" s="18"/>
      <c r="DTG29" s="18"/>
      <c r="DTH29" s="18"/>
      <c r="DTI29" s="18"/>
      <c r="DTJ29" s="18"/>
      <c r="DTK29" s="18"/>
      <c r="DTL29" s="18"/>
      <c r="DTM29" s="18"/>
      <c r="DTN29" s="18"/>
      <c r="DTO29" s="18"/>
      <c r="DTP29" s="18"/>
      <c r="DTQ29" s="18"/>
      <c r="DTR29" s="18"/>
      <c r="DTS29" s="18"/>
      <c r="DTT29" s="18"/>
      <c r="DTU29" s="18"/>
      <c r="DTV29" s="18"/>
      <c r="DTW29" s="18"/>
      <c r="DTX29" s="18"/>
      <c r="DTY29" s="18"/>
      <c r="DTZ29" s="18"/>
      <c r="DUA29" s="18"/>
      <c r="DUB29" s="18"/>
      <c r="DUC29" s="18"/>
      <c r="DUD29" s="18"/>
      <c r="DUE29" s="18"/>
      <c r="DUF29" s="18"/>
      <c r="DUG29" s="18"/>
      <c r="DUH29" s="18"/>
      <c r="DUI29" s="18"/>
      <c r="DUJ29" s="18"/>
      <c r="DUK29" s="18"/>
      <c r="DUL29" s="18"/>
      <c r="DUM29" s="18"/>
      <c r="DUN29" s="18"/>
      <c r="DUO29" s="18"/>
      <c r="DUP29" s="18"/>
      <c r="DUQ29" s="18"/>
      <c r="DUR29" s="18"/>
      <c r="DUS29" s="18"/>
      <c r="DUT29" s="18"/>
      <c r="DUU29" s="18"/>
      <c r="DUV29" s="18"/>
      <c r="DUW29" s="18"/>
      <c r="DUX29" s="18"/>
      <c r="DUY29" s="18"/>
      <c r="DUZ29" s="18"/>
      <c r="DVA29" s="18"/>
      <c r="DVB29" s="18"/>
      <c r="DVC29" s="18"/>
      <c r="DVD29" s="18"/>
      <c r="DVE29" s="18"/>
      <c r="DVF29" s="18"/>
      <c r="DVG29" s="18"/>
      <c r="DVH29" s="18"/>
      <c r="DVI29" s="18"/>
      <c r="DVJ29" s="18"/>
      <c r="DVK29" s="18"/>
      <c r="DVL29" s="18"/>
      <c r="DVM29" s="18"/>
      <c r="DVN29" s="18"/>
      <c r="DVO29" s="18"/>
      <c r="DVP29" s="18"/>
      <c r="DVQ29" s="18"/>
      <c r="DVR29" s="18"/>
      <c r="DVS29" s="18"/>
      <c r="DVT29" s="18"/>
      <c r="DVU29" s="18"/>
      <c r="DVV29" s="18"/>
      <c r="DVW29" s="18"/>
      <c r="DVX29" s="18"/>
      <c r="DVY29" s="18"/>
      <c r="DVZ29" s="18"/>
      <c r="DWA29" s="18"/>
      <c r="DWB29" s="18"/>
      <c r="DWC29" s="18"/>
      <c r="DWD29" s="18"/>
      <c r="DWE29" s="18"/>
      <c r="DWF29" s="18"/>
      <c r="DWG29" s="18"/>
      <c r="DWH29" s="18"/>
      <c r="DWI29" s="18"/>
      <c r="DWJ29" s="18"/>
      <c r="DWK29" s="18"/>
      <c r="DWL29" s="18"/>
      <c r="DWM29" s="18"/>
      <c r="DWN29" s="18"/>
      <c r="DWO29" s="18"/>
      <c r="DWP29" s="18"/>
      <c r="DWQ29" s="18"/>
      <c r="DWR29" s="18"/>
      <c r="DWS29" s="18"/>
      <c r="DWT29" s="18"/>
      <c r="DWU29" s="18"/>
      <c r="DWV29" s="18"/>
      <c r="DWW29" s="18"/>
      <c r="DWX29" s="18"/>
      <c r="DWY29" s="18"/>
      <c r="DWZ29" s="18"/>
      <c r="DXA29" s="18"/>
      <c r="DXB29" s="18"/>
      <c r="DXC29" s="18"/>
      <c r="DXD29" s="18"/>
      <c r="DXE29" s="18"/>
      <c r="DXF29" s="18"/>
      <c r="DXG29" s="18"/>
      <c r="DXH29" s="18"/>
      <c r="DXI29" s="18"/>
      <c r="DXJ29" s="18"/>
      <c r="DXK29" s="18"/>
      <c r="DXL29" s="18"/>
      <c r="DXM29" s="18"/>
      <c r="DXN29" s="18"/>
      <c r="DXO29" s="18"/>
      <c r="DXP29" s="18"/>
      <c r="DXQ29" s="18"/>
      <c r="DXR29" s="18"/>
      <c r="DXS29" s="18"/>
      <c r="DXT29" s="18"/>
      <c r="DXU29" s="18"/>
      <c r="DXV29" s="18"/>
      <c r="DXW29" s="18"/>
      <c r="DXX29" s="18"/>
      <c r="DXY29" s="18"/>
      <c r="DXZ29" s="18"/>
      <c r="DYA29" s="18"/>
      <c r="DYB29" s="18"/>
      <c r="DYC29" s="18"/>
      <c r="DYD29" s="18"/>
      <c r="DYE29" s="18"/>
      <c r="DYF29" s="18"/>
      <c r="DYG29" s="18"/>
      <c r="DYH29" s="18"/>
      <c r="DYI29" s="18"/>
      <c r="DYJ29" s="18"/>
      <c r="DYK29" s="18"/>
      <c r="DYL29" s="18"/>
      <c r="DYM29" s="18"/>
      <c r="DYN29" s="18"/>
      <c r="DYO29" s="18"/>
      <c r="DYP29" s="18"/>
      <c r="DYQ29" s="18"/>
      <c r="DYR29" s="18"/>
      <c r="DYS29" s="18"/>
      <c r="DYT29" s="18"/>
      <c r="DYU29" s="18"/>
      <c r="DYV29" s="18"/>
      <c r="DYW29" s="18"/>
      <c r="DYX29" s="18"/>
      <c r="DYY29" s="18"/>
      <c r="DYZ29" s="18"/>
      <c r="DZA29" s="18"/>
      <c r="DZB29" s="18"/>
      <c r="DZC29" s="18"/>
      <c r="DZD29" s="18"/>
      <c r="DZE29" s="18"/>
      <c r="DZF29" s="18"/>
      <c r="DZG29" s="18"/>
      <c r="DZH29" s="18"/>
      <c r="DZI29" s="18"/>
      <c r="DZJ29" s="18"/>
      <c r="DZK29" s="18"/>
      <c r="DZL29" s="18"/>
      <c r="DZM29" s="18"/>
      <c r="DZN29" s="18"/>
      <c r="DZO29" s="18"/>
      <c r="DZP29" s="18"/>
      <c r="DZQ29" s="18"/>
      <c r="DZR29" s="18"/>
      <c r="DZS29" s="18"/>
      <c r="DZT29" s="18"/>
      <c r="DZU29" s="18"/>
      <c r="DZV29" s="18"/>
      <c r="DZW29" s="18"/>
      <c r="DZX29" s="18"/>
      <c r="DZY29" s="18"/>
      <c r="DZZ29" s="18"/>
      <c r="EAA29" s="18"/>
      <c r="EAB29" s="18"/>
      <c r="EAC29" s="18"/>
      <c r="EAD29" s="18"/>
      <c r="EAE29" s="18"/>
      <c r="EAF29" s="18"/>
      <c r="EAG29" s="18"/>
      <c r="EAH29" s="18"/>
      <c r="EAI29" s="18"/>
      <c r="EAJ29" s="18"/>
      <c r="EAK29" s="18"/>
      <c r="EAL29" s="18"/>
      <c r="EAM29" s="18"/>
      <c r="EAN29" s="18"/>
      <c r="EAO29" s="18"/>
      <c r="EAP29" s="18"/>
      <c r="EAQ29" s="18"/>
      <c r="EAR29" s="18"/>
      <c r="EAS29" s="18"/>
      <c r="EAT29" s="18"/>
      <c r="EAU29" s="18"/>
      <c r="EAV29" s="18"/>
      <c r="EAW29" s="18"/>
      <c r="EAX29" s="18"/>
      <c r="EAY29" s="18"/>
      <c r="EAZ29" s="18"/>
      <c r="EBA29" s="18"/>
      <c r="EBB29" s="18"/>
      <c r="EBC29" s="18"/>
      <c r="EBD29" s="18"/>
      <c r="EBE29" s="18"/>
      <c r="EBF29" s="18"/>
      <c r="EBG29" s="18"/>
      <c r="EBH29" s="18"/>
      <c r="EBI29" s="18"/>
      <c r="EBJ29" s="18"/>
      <c r="EBK29" s="18"/>
      <c r="EBL29" s="18"/>
      <c r="EBM29" s="18"/>
      <c r="EBN29" s="18"/>
      <c r="EBO29" s="18"/>
      <c r="EBP29" s="18"/>
      <c r="EBQ29" s="18"/>
      <c r="EBR29" s="18"/>
      <c r="EBS29" s="18"/>
      <c r="EBT29" s="18"/>
      <c r="EBU29" s="18"/>
      <c r="EBV29" s="18"/>
      <c r="EBW29" s="18"/>
      <c r="EBX29" s="18"/>
      <c r="EBY29" s="18"/>
      <c r="EBZ29" s="18"/>
      <c r="ECA29" s="18"/>
      <c r="ECB29" s="18"/>
      <c r="ECC29" s="18"/>
      <c r="ECD29" s="18"/>
      <c r="ECE29" s="18"/>
      <c r="ECF29" s="18"/>
      <c r="ECG29" s="18"/>
      <c r="ECH29" s="18"/>
      <c r="ECI29" s="18"/>
      <c r="ECJ29" s="18"/>
      <c r="ECK29" s="18"/>
      <c r="ECL29" s="18"/>
      <c r="ECM29" s="18"/>
      <c r="ECN29" s="18"/>
      <c r="ECO29" s="18"/>
      <c r="ECP29" s="18"/>
      <c r="ECQ29" s="18"/>
      <c r="ECR29" s="18"/>
      <c r="ECS29" s="18"/>
      <c r="ECT29" s="18"/>
      <c r="ECU29" s="18"/>
      <c r="ECV29" s="18"/>
      <c r="ECW29" s="18"/>
      <c r="ECX29" s="18"/>
      <c r="ECY29" s="18"/>
      <c r="ECZ29" s="18"/>
      <c r="EDA29" s="18"/>
      <c r="EDB29" s="18"/>
      <c r="EDC29" s="18"/>
      <c r="EDD29" s="18"/>
      <c r="EDE29" s="18"/>
      <c r="EDF29" s="18"/>
      <c r="EDG29" s="18"/>
      <c r="EDH29" s="18"/>
      <c r="EDI29" s="18"/>
      <c r="EDJ29" s="18"/>
      <c r="EDK29" s="18"/>
      <c r="EDL29" s="18"/>
      <c r="EDM29" s="18"/>
      <c r="EDN29" s="18"/>
      <c r="EDO29" s="18"/>
      <c r="EDP29" s="18"/>
      <c r="EDQ29" s="18"/>
      <c r="EDR29" s="18"/>
      <c r="EDS29" s="18"/>
      <c r="EDT29" s="18"/>
      <c r="EDU29" s="18"/>
      <c r="EDV29" s="18"/>
      <c r="EDW29" s="18"/>
      <c r="EDX29" s="18"/>
      <c r="EDY29" s="18"/>
      <c r="EDZ29" s="18"/>
      <c r="EEA29" s="18"/>
      <c r="EEB29" s="18"/>
      <c r="EEC29" s="18"/>
      <c r="EED29" s="18"/>
      <c r="EEE29" s="18"/>
      <c r="EEF29" s="18"/>
      <c r="EEG29" s="18"/>
      <c r="EEH29" s="18"/>
      <c r="EEI29" s="18"/>
      <c r="EEJ29" s="18"/>
      <c r="EEK29" s="18"/>
      <c r="EEL29" s="18"/>
      <c r="EEM29" s="18"/>
      <c r="EEN29" s="18"/>
      <c r="EEO29" s="18"/>
      <c r="EEP29" s="18"/>
      <c r="EEQ29" s="18"/>
      <c r="EER29" s="18"/>
      <c r="EES29" s="18"/>
      <c r="EET29" s="18"/>
      <c r="EEU29" s="18"/>
      <c r="EEV29" s="18"/>
      <c r="EEW29" s="18"/>
      <c r="EEX29" s="18"/>
      <c r="EEY29" s="18"/>
      <c r="EEZ29" s="18"/>
      <c r="EFA29" s="18"/>
      <c r="EFB29" s="18"/>
      <c r="EFC29" s="18"/>
      <c r="EFD29" s="18"/>
      <c r="EFE29" s="18"/>
      <c r="EFF29" s="18"/>
      <c r="EFG29" s="18"/>
      <c r="EFH29" s="18"/>
      <c r="EFI29" s="18"/>
      <c r="EFJ29" s="18"/>
      <c r="EFK29" s="18"/>
      <c r="EFL29" s="18"/>
      <c r="EFM29" s="18"/>
      <c r="EFN29" s="18"/>
      <c r="EFO29" s="18"/>
      <c r="EFP29" s="18"/>
      <c r="EFQ29" s="18"/>
      <c r="EFR29" s="18"/>
      <c r="EFS29" s="18"/>
      <c r="EFT29" s="18"/>
      <c r="EFU29" s="18"/>
      <c r="EFV29" s="18"/>
      <c r="EFW29" s="18"/>
      <c r="EFX29" s="18"/>
      <c r="EFY29" s="18"/>
      <c r="EFZ29" s="18"/>
      <c r="EGA29" s="18"/>
      <c r="EGB29" s="18"/>
      <c r="EGC29" s="18"/>
      <c r="EGD29" s="18"/>
      <c r="EGE29" s="18"/>
      <c r="EGF29" s="18"/>
      <c r="EGG29" s="18"/>
      <c r="EGH29" s="18"/>
      <c r="EGI29" s="18"/>
      <c r="EGJ29" s="18"/>
      <c r="EGK29" s="18"/>
      <c r="EGL29" s="18"/>
      <c r="EGM29" s="18"/>
      <c r="EGN29" s="18"/>
      <c r="EGO29" s="18"/>
      <c r="EGP29" s="18"/>
      <c r="EGQ29" s="18"/>
      <c r="EGR29" s="18"/>
      <c r="EGS29" s="18"/>
      <c r="EGT29" s="18"/>
      <c r="EGU29" s="18"/>
      <c r="EGV29" s="18"/>
      <c r="EGW29" s="18"/>
      <c r="EGX29" s="18"/>
      <c r="EGY29" s="18"/>
      <c r="EGZ29" s="18"/>
      <c r="EHA29" s="18"/>
      <c r="EHB29" s="18"/>
      <c r="EHC29" s="18"/>
      <c r="EHD29" s="18"/>
      <c r="EHE29" s="18"/>
      <c r="EHF29" s="18"/>
      <c r="EHG29" s="18"/>
      <c r="EHH29" s="18"/>
      <c r="EHI29" s="18"/>
      <c r="EHJ29" s="18"/>
      <c r="EHK29" s="18"/>
      <c r="EHL29" s="18"/>
      <c r="EHM29" s="18"/>
      <c r="EHN29" s="18"/>
      <c r="EHO29" s="18"/>
      <c r="EHP29" s="18"/>
      <c r="EHQ29" s="18"/>
      <c r="EHR29" s="18"/>
      <c r="EHS29" s="18"/>
      <c r="EHT29" s="18"/>
      <c r="EHU29" s="18"/>
      <c r="EHV29" s="18"/>
      <c r="EHW29" s="18"/>
      <c r="EHX29" s="18"/>
      <c r="EHY29" s="18"/>
      <c r="EHZ29" s="18"/>
      <c r="EIA29" s="18"/>
      <c r="EIB29" s="18"/>
      <c r="EIC29" s="18"/>
      <c r="EID29" s="18"/>
      <c r="EIE29" s="18"/>
      <c r="EIF29" s="18"/>
      <c r="EIG29" s="18"/>
      <c r="EIH29" s="18"/>
      <c r="EII29" s="18"/>
      <c r="EIJ29" s="18"/>
      <c r="EIK29" s="18"/>
      <c r="EIL29" s="18"/>
      <c r="EIM29" s="18"/>
      <c r="EIN29" s="18"/>
      <c r="EIO29" s="18"/>
      <c r="EIP29" s="18"/>
      <c r="EIQ29" s="18"/>
      <c r="EIR29" s="18"/>
      <c r="EIS29" s="18"/>
      <c r="EIT29" s="18"/>
      <c r="EIU29" s="18"/>
      <c r="EIV29" s="18"/>
      <c r="EIW29" s="18"/>
      <c r="EIX29" s="18"/>
      <c r="EIY29" s="18"/>
      <c r="EIZ29" s="18"/>
      <c r="EJA29" s="18"/>
      <c r="EJB29" s="18"/>
      <c r="EJC29" s="18"/>
      <c r="EJD29" s="18"/>
      <c r="EJE29" s="18"/>
      <c r="EJF29" s="18"/>
      <c r="EJG29" s="18"/>
      <c r="EJH29" s="18"/>
      <c r="EJI29" s="18"/>
      <c r="EJJ29" s="18"/>
      <c r="EJK29" s="18"/>
      <c r="EJL29" s="18"/>
      <c r="EJM29" s="18"/>
      <c r="EJN29" s="18"/>
      <c r="EJO29" s="18"/>
      <c r="EJP29" s="18"/>
      <c r="EJQ29" s="18"/>
      <c r="EJR29" s="18"/>
      <c r="EJS29" s="18"/>
      <c r="EJT29" s="18"/>
      <c r="EJU29" s="18"/>
      <c r="EJV29" s="18"/>
      <c r="EJW29" s="18"/>
      <c r="EJX29" s="18"/>
      <c r="EJY29" s="18"/>
      <c r="EJZ29" s="18"/>
      <c r="EKA29" s="18"/>
      <c r="EKB29" s="18"/>
      <c r="EKC29" s="18"/>
      <c r="EKD29" s="18"/>
      <c r="EKE29" s="18"/>
      <c r="EKF29" s="18"/>
      <c r="EKG29" s="18"/>
      <c r="EKH29" s="18"/>
      <c r="EKI29" s="18"/>
      <c r="EKJ29" s="18"/>
      <c r="EKK29" s="18"/>
      <c r="EKL29" s="18"/>
      <c r="EKM29" s="18"/>
      <c r="EKN29" s="18"/>
      <c r="EKO29" s="18"/>
      <c r="EKP29" s="18"/>
      <c r="EKQ29" s="18"/>
      <c r="EKR29" s="18"/>
      <c r="EKS29" s="18"/>
      <c r="EKT29" s="18"/>
      <c r="EKU29" s="18"/>
      <c r="EKV29" s="18"/>
      <c r="EKW29" s="18"/>
      <c r="EKX29" s="18"/>
      <c r="EKY29" s="18"/>
      <c r="EKZ29" s="18"/>
      <c r="ELA29" s="18"/>
      <c r="ELB29" s="18"/>
      <c r="ELC29" s="18"/>
      <c r="ELD29" s="18"/>
      <c r="ELE29" s="18"/>
      <c r="ELF29" s="18"/>
      <c r="ELG29" s="18"/>
      <c r="ELH29" s="18"/>
      <c r="ELI29" s="18"/>
      <c r="ELJ29" s="18"/>
      <c r="ELK29" s="18"/>
      <c r="ELL29" s="18"/>
      <c r="ELM29" s="18"/>
      <c r="ELN29" s="18"/>
      <c r="ELO29" s="18"/>
      <c r="ELP29" s="18"/>
      <c r="ELQ29" s="18"/>
      <c r="ELR29" s="18"/>
      <c r="ELS29" s="18"/>
      <c r="ELT29" s="18"/>
      <c r="ELU29" s="18"/>
      <c r="ELV29" s="18"/>
      <c r="ELW29" s="18"/>
      <c r="ELX29" s="18"/>
      <c r="ELY29" s="18"/>
      <c r="ELZ29" s="18"/>
      <c r="EMA29" s="18"/>
      <c r="EMB29" s="18"/>
      <c r="EMC29" s="18"/>
      <c r="EMD29" s="18"/>
      <c r="EME29" s="18"/>
      <c r="EMF29" s="18"/>
      <c r="EMG29" s="18"/>
      <c r="EMH29" s="18"/>
      <c r="EMI29" s="18"/>
      <c r="EMJ29" s="18"/>
      <c r="EMK29" s="18"/>
      <c r="EML29" s="18"/>
      <c r="EMM29" s="18"/>
      <c r="EMN29" s="18"/>
      <c r="EMO29" s="18"/>
      <c r="EMP29" s="18"/>
      <c r="EMQ29" s="18"/>
      <c r="EMR29" s="18"/>
      <c r="EMS29" s="18"/>
      <c r="EMT29" s="18"/>
      <c r="EMU29" s="18"/>
      <c r="EMV29" s="18"/>
      <c r="EMW29" s="18"/>
      <c r="EMX29" s="18"/>
      <c r="EMY29" s="18"/>
      <c r="EMZ29" s="18"/>
      <c r="ENA29" s="18"/>
      <c r="ENB29" s="18"/>
      <c r="ENC29" s="18"/>
      <c r="END29" s="18"/>
      <c r="ENE29" s="18"/>
      <c r="ENF29" s="18"/>
      <c r="ENG29" s="18"/>
      <c r="ENH29" s="18"/>
      <c r="ENI29" s="18"/>
      <c r="ENJ29" s="18"/>
      <c r="ENK29" s="18"/>
      <c r="ENL29" s="18"/>
      <c r="ENM29" s="18"/>
      <c r="ENN29" s="18"/>
      <c r="ENO29" s="18"/>
      <c r="ENP29" s="18"/>
      <c r="ENQ29" s="18"/>
      <c r="ENR29" s="18"/>
      <c r="ENS29" s="18"/>
      <c r="ENT29" s="18"/>
      <c r="ENU29" s="18"/>
      <c r="ENV29" s="18"/>
      <c r="ENW29" s="18"/>
      <c r="ENX29" s="18"/>
      <c r="ENY29" s="18"/>
      <c r="ENZ29" s="18"/>
      <c r="EOA29" s="18"/>
      <c r="EOB29" s="18"/>
      <c r="EOC29" s="18"/>
      <c r="EOD29" s="18"/>
      <c r="EOE29" s="18"/>
      <c r="EOF29" s="18"/>
      <c r="EOG29" s="18"/>
      <c r="EOH29" s="18"/>
      <c r="EOI29" s="18"/>
      <c r="EOJ29" s="18"/>
      <c r="EOK29" s="18"/>
      <c r="EOL29" s="18"/>
      <c r="EOM29" s="18"/>
      <c r="EON29" s="18"/>
      <c r="EOO29" s="18"/>
      <c r="EOP29" s="18"/>
      <c r="EOQ29" s="18"/>
      <c r="EOR29" s="18"/>
      <c r="EOS29" s="18"/>
      <c r="EOT29" s="18"/>
      <c r="EOU29" s="18"/>
      <c r="EOV29" s="18"/>
      <c r="EOW29" s="18"/>
      <c r="EOX29" s="18"/>
      <c r="EOY29" s="18"/>
      <c r="EOZ29" s="18"/>
      <c r="EPA29" s="18"/>
      <c r="EPB29" s="18"/>
      <c r="EPC29" s="18"/>
      <c r="EPD29" s="18"/>
      <c r="EPE29" s="18"/>
      <c r="EPF29" s="18"/>
      <c r="EPG29" s="18"/>
      <c r="EPH29" s="18"/>
      <c r="EPI29" s="18"/>
      <c r="EPJ29" s="18"/>
      <c r="EPK29" s="18"/>
      <c r="EPL29" s="18"/>
      <c r="EPM29" s="18"/>
      <c r="EPN29" s="18"/>
      <c r="EPO29" s="18"/>
      <c r="EPP29" s="18"/>
      <c r="EPQ29" s="18"/>
      <c r="EPR29" s="18"/>
      <c r="EPS29" s="18"/>
      <c r="EPT29" s="18"/>
      <c r="EPU29" s="18"/>
      <c r="EPV29" s="18"/>
      <c r="EPW29" s="18"/>
      <c r="EPX29" s="18"/>
      <c r="EPY29" s="18"/>
      <c r="EPZ29" s="18"/>
      <c r="EQA29" s="18"/>
      <c r="EQB29" s="18"/>
      <c r="EQC29" s="18"/>
      <c r="EQD29" s="18"/>
      <c r="EQE29" s="18"/>
      <c r="EQF29" s="18"/>
      <c r="EQG29" s="18"/>
      <c r="EQH29" s="18"/>
      <c r="EQI29" s="18"/>
      <c r="EQJ29" s="18"/>
      <c r="EQK29" s="18"/>
      <c r="EQL29" s="18"/>
      <c r="EQM29" s="18"/>
      <c r="EQN29" s="18"/>
      <c r="EQO29" s="18"/>
      <c r="EQP29" s="18"/>
      <c r="EQQ29" s="18"/>
      <c r="EQR29" s="18"/>
      <c r="EQS29" s="18"/>
      <c r="EQT29" s="18"/>
      <c r="EQU29" s="18"/>
      <c r="EQV29" s="18"/>
      <c r="EQW29" s="18"/>
      <c r="EQX29" s="18"/>
      <c r="EQY29" s="18"/>
      <c r="EQZ29" s="18"/>
      <c r="ERA29" s="18"/>
      <c r="ERB29" s="18"/>
      <c r="ERC29" s="18"/>
      <c r="ERD29" s="18"/>
      <c r="ERE29" s="18"/>
      <c r="ERF29" s="18"/>
      <c r="ERG29" s="18"/>
      <c r="ERH29" s="18"/>
      <c r="ERI29" s="18"/>
      <c r="ERJ29" s="18"/>
      <c r="ERK29" s="18"/>
      <c r="ERL29" s="18"/>
      <c r="ERM29" s="18"/>
      <c r="ERN29" s="18"/>
      <c r="ERO29" s="18"/>
      <c r="ERP29" s="18"/>
      <c r="ERQ29" s="18"/>
      <c r="ERR29" s="18"/>
      <c r="ERS29" s="18"/>
      <c r="ERT29" s="18"/>
      <c r="ERU29" s="18"/>
      <c r="ERV29" s="18"/>
      <c r="ERW29" s="18"/>
      <c r="ERX29" s="18"/>
      <c r="ERY29" s="18"/>
      <c r="ERZ29" s="18"/>
      <c r="ESA29" s="18"/>
      <c r="ESB29" s="18"/>
      <c r="ESC29" s="18"/>
      <c r="ESD29" s="18"/>
      <c r="ESE29" s="18"/>
      <c r="ESF29" s="18"/>
      <c r="ESG29" s="18"/>
      <c r="ESH29" s="18"/>
      <c r="ESI29" s="18"/>
      <c r="ESJ29" s="18"/>
      <c r="ESK29" s="18"/>
      <c r="ESL29" s="18"/>
      <c r="ESM29" s="18"/>
      <c r="ESN29" s="18"/>
      <c r="ESO29" s="18"/>
      <c r="ESP29" s="18"/>
      <c r="ESQ29" s="18"/>
      <c r="ESR29" s="18"/>
      <c r="ESS29" s="18"/>
      <c r="EST29" s="18"/>
      <c r="ESU29" s="18"/>
      <c r="ESV29" s="18"/>
      <c r="ESW29" s="18"/>
      <c r="ESX29" s="18"/>
      <c r="ESY29" s="18"/>
      <c r="ESZ29" s="18"/>
      <c r="ETA29" s="18"/>
      <c r="ETB29" s="18"/>
      <c r="ETC29" s="18"/>
      <c r="ETD29" s="18"/>
      <c r="ETE29" s="18"/>
      <c r="ETF29" s="18"/>
      <c r="ETG29" s="18"/>
      <c r="ETH29" s="18"/>
      <c r="ETI29" s="18"/>
      <c r="ETJ29" s="18"/>
      <c r="ETK29" s="18"/>
      <c r="ETL29" s="18"/>
      <c r="ETM29" s="18"/>
      <c r="ETN29" s="18"/>
      <c r="ETO29" s="18"/>
      <c r="ETP29" s="18"/>
      <c r="ETQ29" s="18"/>
      <c r="ETR29" s="18"/>
      <c r="ETS29" s="18"/>
      <c r="ETT29" s="18"/>
      <c r="ETU29" s="18"/>
      <c r="ETV29" s="18"/>
      <c r="ETW29" s="18"/>
      <c r="ETX29" s="18"/>
      <c r="ETY29" s="18"/>
      <c r="ETZ29" s="18"/>
      <c r="EUA29" s="18"/>
      <c r="EUB29" s="18"/>
      <c r="EUC29" s="18"/>
      <c r="EUD29" s="18"/>
      <c r="EUE29" s="18"/>
      <c r="EUF29" s="18"/>
      <c r="EUG29" s="18"/>
      <c r="EUH29" s="18"/>
      <c r="EUI29" s="18"/>
      <c r="EUJ29" s="18"/>
      <c r="EUK29" s="18"/>
      <c r="EUL29" s="18"/>
      <c r="EUM29" s="18"/>
      <c r="EUN29" s="18"/>
      <c r="EUO29" s="18"/>
      <c r="EUP29" s="18"/>
      <c r="EUQ29" s="18"/>
      <c r="EUR29" s="18"/>
      <c r="EUS29" s="18"/>
      <c r="EUT29" s="18"/>
      <c r="EUU29" s="18"/>
      <c r="EUV29" s="18"/>
      <c r="EUW29" s="18"/>
      <c r="EUX29" s="18"/>
      <c r="EUY29" s="18"/>
      <c r="EUZ29" s="18"/>
      <c r="EVA29" s="18"/>
      <c r="EVB29" s="18"/>
      <c r="EVC29" s="18"/>
      <c r="EVD29" s="18"/>
      <c r="EVE29" s="18"/>
      <c r="EVF29" s="18"/>
      <c r="EVG29" s="18"/>
      <c r="EVH29" s="18"/>
      <c r="EVI29" s="18"/>
      <c r="EVJ29" s="18"/>
      <c r="EVK29" s="18"/>
      <c r="EVL29" s="18"/>
      <c r="EVM29" s="18"/>
      <c r="EVN29" s="18"/>
      <c r="EVO29" s="18"/>
      <c r="EVP29" s="18"/>
      <c r="EVQ29" s="18"/>
      <c r="EVR29" s="18"/>
      <c r="EVS29" s="18"/>
      <c r="EVT29" s="18"/>
      <c r="EVU29" s="18"/>
      <c r="EVV29" s="18"/>
      <c r="EVW29" s="18"/>
      <c r="EVX29" s="18"/>
      <c r="EVY29" s="18"/>
      <c r="EVZ29" s="18"/>
      <c r="EWA29" s="18"/>
      <c r="EWB29" s="18"/>
      <c r="EWC29" s="18"/>
      <c r="EWD29" s="18"/>
      <c r="EWE29" s="18"/>
      <c r="EWF29" s="18"/>
      <c r="EWG29" s="18"/>
      <c r="EWH29" s="18"/>
      <c r="EWI29" s="18"/>
      <c r="EWJ29" s="18"/>
      <c r="EWK29" s="18"/>
      <c r="EWL29" s="18"/>
      <c r="EWM29" s="18"/>
      <c r="EWN29" s="18"/>
      <c r="EWO29" s="18"/>
      <c r="EWP29" s="18"/>
      <c r="EWQ29" s="18"/>
      <c r="EWR29" s="18"/>
      <c r="EWS29" s="18"/>
      <c r="EWT29" s="18"/>
      <c r="EWU29" s="18"/>
      <c r="EWV29" s="18"/>
      <c r="EWW29" s="18"/>
      <c r="EWX29" s="18"/>
      <c r="EWY29" s="18"/>
      <c r="EWZ29" s="18"/>
      <c r="EXA29" s="18"/>
      <c r="EXB29" s="18"/>
      <c r="EXC29" s="18"/>
      <c r="EXD29" s="18"/>
      <c r="EXE29" s="18"/>
      <c r="EXF29" s="18"/>
      <c r="EXG29" s="18"/>
      <c r="EXH29" s="18"/>
      <c r="EXI29" s="18"/>
      <c r="EXJ29" s="18"/>
      <c r="EXK29" s="18"/>
      <c r="EXL29" s="18"/>
      <c r="EXM29" s="18"/>
      <c r="EXN29" s="18"/>
      <c r="EXO29" s="18"/>
      <c r="EXP29" s="18"/>
      <c r="EXQ29" s="18"/>
      <c r="EXR29" s="18"/>
      <c r="EXS29" s="18"/>
      <c r="EXT29" s="18"/>
      <c r="EXU29" s="18"/>
      <c r="EXV29" s="18"/>
      <c r="EXW29" s="18"/>
      <c r="EXX29" s="18"/>
      <c r="EXY29" s="18"/>
      <c r="EXZ29" s="18"/>
      <c r="EYA29" s="18"/>
      <c r="EYB29" s="18"/>
      <c r="EYC29" s="18"/>
      <c r="EYD29" s="18"/>
      <c r="EYE29" s="18"/>
      <c r="EYF29" s="18"/>
      <c r="EYG29" s="18"/>
      <c r="EYH29" s="18"/>
      <c r="EYI29" s="18"/>
      <c r="EYJ29" s="18"/>
      <c r="EYK29" s="18"/>
      <c r="EYL29" s="18"/>
      <c r="EYM29" s="18"/>
      <c r="EYN29" s="18"/>
      <c r="EYO29" s="18"/>
      <c r="EYP29" s="18"/>
      <c r="EYQ29" s="18"/>
      <c r="EYR29" s="18"/>
      <c r="EYS29" s="18"/>
      <c r="EYT29" s="18"/>
      <c r="EYU29" s="18"/>
      <c r="EYV29" s="18"/>
      <c r="EYW29" s="18"/>
      <c r="EYX29" s="18"/>
      <c r="EYY29" s="18"/>
      <c r="EYZ29" s="18"/>
      <c r="EZA29" s="18"/>
      <c r="EZB29" s="18"/>
      <c r="EZC29" s="18"/>
      <c r="EZD29" s="18"/>
      <c r="EZE29" s="18"/>
      <c r="EZF29" s="18"/>
      <c r="EZG29" s="18"/>
      <c r="EZH29" s="18"/>
      <c r="EZI29" s="18"/>
      <c r="EZJ29" s="18"/>
      <c r="EZK29" s="18"/>
      <c r="EZL29" s="18"/>
      <c r="EZM29" s="18"/>
      <c r="EZN29" s="18"/>
      <c r="EZO29" s="18"/>
      <c r="EZP29" s="18"/>
      <c r="EZQ29" s="18"/>
      <c r="EZR29" s="18"/>
      <c r="EZS29" s="18"/>
      <c r="EZT29" s="18"/>
      <c r="EZU29" s="18"/>
      <c r="EZV29" s="18"/>
      <c r="EZW29" s="18"/>
      <c r="EZX29" s="18"/>
      <c r="EZY29" s="18"/>
      <c r="EZZ29" s="18"/>
      <c r="FAA29" s="18"/>
      <c r="FAB29" s="18"/>
      <c r="FAC29" s="18"/>
      <c r="FAD29" s="18"/>
      <c r="FAE29" s="18"/>
      <c r="FAF29" s="18"/>
      <c r="FAG29" s="18"/>
      <c r="FAH29" s="18"/>
      <c r="FAI29" s="18"/>
      <c r="FAJ29" s="18"/>
      <c r="FAK29" s="18"/>
      <c r="FAL29" s="18"/>
      <c r="FAM29" s="18"/>
      <c r="FAN29" s="18"/>
      <c r="FAO29" s="18"/>
      <c r="FAP29" s="18"/>
      <c r="FAQ29" s="18"/>
      <c r="FAR29" s="18"/>
      <c r="FAS29" s="18"/>
      <c r="FAT29" s="18"/>
      <c r="FAU29" s="18"/>
      <c r="FAV29" s="18"/>
      <c r="FAW29" s="18"/>
      <c r="FAX29" s="18"/>
      <c r="FAY29" s="18"/>
      <c r="FAZ29" s="18"/>
      <c r="FBA29" s="18"/>
      <c r="FBB29" s="18"/>
      <c r="FBC29" s="18"/>
      <c r="FBD29" s="18"/>
      <c r="FBE29" s="18"/>
      <c r="FBF29" s="18"/>
      <c r="FBG29" s="18"/>
      <c r="FBH29" s="18"/>
      <c r="FBI29" s="18"/>
      <c r="FBJ29" s="18"/>
      <c r="FBK29" s="18"/>
      <c r="FBL29" s="18"/>
      <c r="FBM29" s="18"/>
      <c r="FBN29" s="18"/>
      <c r="FBO29" s="18"/>
      <c r="FBP29" s="18"/>
      <c r="FBQ29" s="18"/>
      <c r="FBR29" s="18"/>
      <c r="FBS29" s="18"/>
      <c r="FBT29" s="18"/>
      <c r="FBU29" s="18"/>
      <c r="FBV29" s="18"/>
      <c r="FBW29" s="18"/>
      <c r="FBX29" s="18"/>
      <c r="FBY29" s="18"/>
      <c r="FBZ29" s="18"/>
      <c r="FCA29" s="18"/>
      <c r="FCB29" s="18"/>
      <c r="FCC29" s="18"/>
      <c r="FCD29" s="18"/>
      <c r="FCE29" s="18"/>
      <c r="FCF29" s="18"/>
      <c r="FCG29" s="18"/>
      <c r="FCH29" s="18"/>
      <c r="FCI29" s="18"/>
      <c r="FCJ29" s="18"/>
      <c r="FCK29" s="18"/>
      <c r="FCL29" s="18"/>
      <c r="FCM29" s="18"/>
      <c r="FCN29" s="18"/>
      <c r="FCO29" s="18"/>
      <c r="FCP29" s="18"/>
      <c r="FCQ29" s="18"/>
      <c r="FCR29" s="18"/>
      <c r="FCS29" s="18"/>
      <c r="FCT29" s="18"/>
      <c r="FCU29" s="18"/>
      <c r="FCV29" s="18"/>
      <c r="FCW29" s="18"/>
      <c r="FCX29" s="18"/>
      <c r="FCY29" s="18"/>
      <c r="FCZ29" s="18"/>
      <c r="FDA29" s="18"/>
      <c r="FDB29" s="18"/>
      <c r="FDC29" s="18"/>
      <c r="FDD29" s="18"/>
      <c r="FDE29" s="18"/>
      <c r="FDF29" s="18"/>
      <c r="FDG29" s="18"/>
      <c r="FDH29" s="18"/>
      <c r="FDI29" s="18"/>
      <c r="FDJ29" s="18"/>
      <c r="FDK29" s="18"/>
      <c r="FDL29" s="18"/>
      <c r="FDM29" s="18"/>
      <c r="FDN29" s="18"/>
      <c r="FDO29" s="18"/>
      <c r="FDP29" s="18"/>
      <c r="FDQ29" s="18"/>
      <c r="FDR29" s="18"/>
      <c r="FDS29" s="18"/>
      <c r="FDT29" s="18"/>
      <c r="FDU29" s="18"/>
      <c r="FDV29" s="18"/>
      <c r="FDW29" s="18"/>
      <c r="FDX29" s="18"/>
      <c r="FDY29" s="18"/>
      <c r="FDZ29" s="18"/>
      <c r="FEA29" s="18"/>
      <c r="FEB29" s="18"/>
      <c r="FEC29" s="18"/>
      <c r="FED29" s="18"/>
      <c r="FEE29" s="18"/>
      <c r="FEF29" s="18"/>
      <c r="FEG29" s="18"/>
      <c r="FEH29" s="18"/>
      <c r="FEI29" s="18"/>
      <c r="FEJ29" s="18"/>
      <c r="FEK29" s="18"/>
      <c r="FEL29" s="18"/>
      <c r="FEM29" s="18"/>
      <c r="FEN29" s="18"/>
      <c r="FEO29" s="18"/>
      <c r="FEP29" s="18"/>
      <c r="FEQ29" s="18"/>
      <c r="FER29" s="18"/>
      <c r="FES29" s="18"/>
      <c r="FET29" s="18"/>
      <c r="FEU29" s="18"/>
      <c r="FEV29" s="18"/>
      <c r="FEW29" s="18"/>
      <c r="FEX29" s="18"/>
      <c r="FEY29" s="18"/>
      <c r="FEZ29" s="18"/>
      <c r="FFA29" s="18"/>
      <c r="FFB29" s="18"/>
      <c r="FFC29" s="18"/>
      <c r="FFD29" s="18"/>
      <c r="FFE29" s="18"/>
      <c r="FFF29" s="18"/>
      <c r="FFG29" s="18"/>
      <c r="FFH29" s="18"/>
      <c r="FFI29" s="18"/>
      <c r="FFJ29" s="18"/>
      <c r="FFK29" s="18"/>
      <c r="FFL29" s="18"/>
      <c r="FFM29" s="18"/>
      <c r="FFN29" s="18"/>
      <c r="FFO29" s="18"/>
      <c r="FFP29" s="18"/>
      <c r="FFQ29" s="18"/>
      <c r="FFR29" s="18"/>
      <c r="FFS29" s="18"/>
      <c r="FFT29" s="18"/>
      <c r="FFU29" s="18"/>
      <c r="FFV29" s="18"/>
      <c r="FFW29" s="18"/>
      <c r="FFX29" s="18"/>
      <c r="FFY29" s="18"/>
      <c r="FFZ29" s="18"/>
      <c r="FGA29" s="18"/>
      <c r="FGB29" s="18"/>
      <c r="FGC29" s="18"/>
      <c r="FGD29" s="18"/>
      <c r="FGE29" s="18"/>
      <c r="FGF29" s="18"/>
      <c r="FGG29" s="18"/>
      <c r="FGH29" s="18"/>
      <c r="FGI29" s="18"/>
      <c r="FGJ29" s="18"/>
      <c r="FGK29" s="18"/>
      <c r="FGL29" s="18"/>
      <c r="FGM29" s="18"/>
      <c r="FGN29" s="18"/>
      <c r="FGO29" s="18"/>
      <c r="FGP29" s="18"/>
      <c r="FGQ29" s="18"/>
      <c r="FGR29" s="18"/>
      <c r="FGS29" s="18"/>
      <c r="FGT29" s="18"/>
      <c r="FGU29" s="18"/>
      <c r="FGV29" s="18"/>
      <c r="FGW29" s="18"/>
      <c r="FGX29" s="18"/>
      <c r="FGY29" s="18"/>
      <c r="FGZ29" s="18"/>
      <c r="FHA29" s="18"/>
      <c r="FHB29" s="18"/>
      <c r="FHC29" s="18"/>
      <c r="FHD29" s="18"/>
      <c r="FHE29" s="18"/>
      <c r="FHF29" s="18"/>
      <c r="FHG29" s="18"/>
      <c r="FHH29" s="18"/>
      <c r="FHI29" s="18"/>
      <c r="FHJ29" s="18"/>
      <c r="FHK29" s="18"/>
      <c r="FHL29" s="18"/>
      <c r="FHM29" s="18"/>
      <c r="FHN29" s="18"/>
      <c r="FHO29" s="18"/>
      <c r="FHP29" s="18"/>
      <c r="FHQ29" s="18"/>
      <c r="FHR29" s="18"/>
      <c r="FHS29" s="18"/>
      <c r="FHT29" s="18"/>
      <c r="FHU29" s="18"/>
      <c r="FHV29" s="18"/>
      <c r="FHW29" s="18"/>
      <c r="FHX29" s="18"/>
      <c r="FHY29" s="18"/>
      <c r="FHZ29" s="18"/>
      <c r="FIA29" s="18"/>
      <c r="FIB29" s="18"/>
      <c r="FIC29" s="18"/>
      <c r="FID29" s="18"/>
      <c r="FIE29" s="18"/>
      <c r="FIF29" s="18"/>
      <c r="FIG29" s="18"/>
      <c r="FIH29" s="18"/>
      <c r="FII29" s="18"/>
      <c r="FIJ29" s="18"/>
      <c r="FIK29" s="18"/>
      <c r="FIL29" s="18"/>
      <c r="FIM29" s="18"/>
      <c r="FIN29" s="18"/>
      <c r="FIO29" s="18"/>
      <c r="FIP29" s="18"/>
      <c r="FIQ29" s="18"/>
      <c r="FIR29" s="18"/>
      <c r="FIS29" s="18"/>
      <c r="FIT29" s="18"/>
      <c r="FIU29" s="18"/>
      <c r="FIV29" s="18"/>
      <c r="FIW29" s="18"/>
      <c r="FIX29" s="18"/>
      <c r="FIY29" s="18"/>
      <c r="FIZ29" s="18"/>
      <c r="FJA29" s="18"/>
      <c r="FJB29" s="18"/>
      <c r="FJC29" s="18"/>
      <c r="FJD29" s="18"/>
      <c r="FJE29" s="18"/>
      <c r="FJF29" s="18"/>
      <c r="FJG29" s="18"/>
      <c r="FJH29" s="18"/>
      <c r="FJI29" s="18"/>
      <c r="FJJ29" s="18"/>
      <c r="FJK29" s="18"/>
      <c r="FJL29" s="18"/>
      <c r="FJM29" s="18"/>
      <c r="FJN29" s="18"/>
      <c r="FJO29" s="18"/>
      <c r="FJP29" s="18"/>
      <c r="FJQ29" s="18"/>
      <c r="FJR29" s="18"/>
      <c r="FJS29" s="18"/>
      <c r="FJT29" s="18"/>
      <c r="FJU29" s="18"/>
      <c r="FJV29" s="18"/>
      <c r="FJW29" s="18"/>
      <c r="FJX29" s="18"/>
      <c r="FJY29" s="18"/>
      <c r="FJZ29" s="18"/>
      <c r="FKA29" s="18"/>
      <c r="FKB29" s="18"/>
      <c r="FKC29" s="18"/>
      <c r="FKD29" s="18"/>
      <c r="FKE29" s="18"/>
      <c r="FKF29" s="18"/>
      <c r="FKG29" s="18"/>
      <c r="FKH29" s="18"/>
      <c r="FKI29" s="18"/>
      <c r="FKJ29" s="18"/>
      <c r="FKK29" s="18"/>
      <c r="FKL29" s="18"/>
      <c r="FKM29" s="18"/>
      <c r="FKN29" s="18"/>
      <c r="FKO29" s="18"/>
      <c r="FKP29" s="18"/>
      <c r="FKQ29" s="18"/>
      <c r="FKR29" s="18"/>
      <c r="FKS29" s="18"/>
      <c r="FKT29" s="18"/>
      <c r="FKU29" s="18"/>
      <c r="FKV29" s="18"/>
      <c r="FKW29" s="18"/>
      <c r="FKX29" s="18"/>
      <c r="FKY29" s="18"/>
      <c r="FKZ29" s="18"/>
      <c r="FLA29" s="18"/>
      <c r="FLB29" s="18"/>
      <c r="FLC29" s="18"/>
      <c r="FLD29" s="18"/>
      <c r="FLE29" s="18"/>
      <c r="FLF29" s="18"/>
      <c r="FLG29" s="18"/>
      <c r="FLH29" s="18"/>
      <c r="FLI29" s="18"/>
      <c r="FLJ29" s="18"/>
      <c r="FLK29" s="18"/>
      <c r="FLL29" s="18"/>
      <c r="FLM29" s="18"/>
      <c r="FLN29" s="18"/>
      <c r="FLO29" s="18"/>
      <c r="FLP29" s="18"/>
      <c r="FLQ29" s="18"/>
      <c r="FLR29" s="18"/>
      <c r="FLS29" s="18"/>
      <c r="FLT29" s="18"/>
      <c r="FLU29" s="18"/>
      <c r="FLV29" s="18"/>
      <c r="FLW29" s="18"/>
      <c r="FLX29" s="18"/>
      <c r="FLY29" s="18"/>
      <c r="FLZ29" s="18"/>
      <c r="FMA29" s="18"/>
      <c r="FMB29" s="18"/>
      <c r="FMC29" s="18"/>
      <c r="FMD29" s="18"/>
      <c r="FME29" s="18"/>
      <c r="FMF29" s="18"/>
      <c r="FMG29" s="18"/>
      <c r="FMH29" s="18"/>
      <c r="FMI29" s="18"/>
      <c r="FMJ29" s="18"/>
      <c r="FMK29" s="18"/>
      <c r="FML29" s="18"/>
      <c r="FMM29" s="18"/>
      <c r="FMN29" s="18"/>
      <c r="FMO29" s="18"/>
      <c r="FMP29" s="18"/>
      <c r="FMQ29" s="18"/>
      <c r="FMR29" s="18"/>
      <c r="FMS29" s="18"/>
      <c r="FMT29" s="18"/>
      <c r="FMU29" s="18"/>
      <c r="FMV29" s="18"/>
      <c r="FMW29" s="18"/>
      <c r="FMX29" s="18"/>
      <c r="FMY29" s="18"/>
      <c r="FMZ29" s="18"/>
      <c r="FNA29" s="18"/>
      <c r="FNB29" s="18"/>
      <c r="FNC29" s="18"/>
      <c r="FND29" s="18"/>
      <c r="FNE29" s="18"/>
      <c r="FNF29" s="18"/>
      <c r="FNG29" s="18"/>
      <c r="FNH29" s="18"/>
      <c r="FNI29" s="18"/>
      <c r="FNJ29" s="18"/>
      <c r="FNK29" s="18"/>
      <c r="FNL29" s="18"/>
      <c r="FNM29" s="18"/>
      <c r="FNN29" s="18"/>
      <c r="FNO29" s="18"/>
      <c r="FNP29" s="18"/>
      <c r="FNQ29" s="18"/>
      <c r="FNR29" s="18"/>
      <c r="FNS29" s="18"/>
      <c r="FNT29" s="18"/>
      <c r="FNU29" s="18"/>
      <c r="FNV29" s="18"/>
      <c r="FNW29" s="18"/>
      <c r="FNX29" s="18"/>
      <c r="FNY29" s="18"/>
      <c r="FNZ29" s="18"/>
      <c r="FOA29" s="18"/>
      <c r="FOB29" s="18"/>
      <c r="FOC29" s="18"/>
      <c r="FOD29" s="18"/>
      <c r="FOE29" s="18"/>
      <c r="FOF29" s="18"/>
      <c r="FOG29" s="18"/>
      <c r="FOH29" s="18"/>
      <c r="FOI29" s="18"/>
      <c r="FOJ29" s="18"/>
      <c r="FOK29" s="18"/>
      <c r="FOL29" s="18"/>
      <c r="FOM29" s="18"/>
      <c r="FON29" s="18"/>
      <c r="FOO29" s="18"/>
      <c r="FOP29" s="18"/>
      <c r="FOQ29" s="18"/>
      <c r="FOR29" s="18"/>
      <c r="FOS29" s="18"/>
      <c r="FOT29" s="18"/>
      <c r="FOU29" s="18"/>
      <c r="FOV29" s="18"/>
      <c r="FOW29" s="18"/>
      <c r="FOX29" s="18"/>
      <c r="FOY29" s="18"/>
      <c r="FOZ29" s="18"/>
      <c r="FPA29" s="18"/>
      <c r="FPB29" s="18"/>
      <c r="FPC29" s="18"/>
      <c r="FPD29" s="18"/>
      <c r="FPE29" s="18"/>
      <c r="FPF29" s="18"/>
      <c r="FPG29" s="18"/>
      <c r="FPH29" s="18"/>
      <c r="FPI29" s="18"/>
      <c r="FPJ29" s="18"/>
      <c r="FPK29" s="18"/>
      <c r="FPL29" s="18"/>
      <c r="FPM29" s="18"/>
      <c r="FPN29" s="18"/>
      <c r="FPO29" s="18"/>
      <c r="FPP29" s="18"/>
      <c r="FPQ29" s="18"/>
      <c r="FPR29" s="18"/>
      <c r="FPS29" s="18"/>
      <c r="FPT29" s="18"/>
      <c r="FPU29" s="18"/>
      <c r="FPV29" s="18"/>
      <c r="FPW29" s="18"/>
      <c r="FPX29" s="18"/>
      <c r="FPY29" s="18"/>
      <c r="FPZ29" s="18"/>
      <c r="FQA29" s="18"/>
      <c r="FQB29" s="18"/>
      <c r="FQC29" s="18"/>
      <c r="FQD29" s="18"/>
      <c r="FQE29" s="18"/>
      <c r="FQF29" s="18"/>
      <c r="FQG29" s="18"/>
      <c r="FQH29" s="18"/>
      <c r="FQI29" s="18"/>
      <c r="FQJ29" s="18"/>
      <c r="FQK29" s="18"/>
      <c r="FQL29" s="18"/>
      <c r="FQM29" s="18"/>
      <c r="FQN29" s="18"/>
      <c r="FQO29" s="18"/>
      <c r="FQP29" s="18"/>
      <c r="FQQ29" s="18"/>
      <c r="FQR29" s="18"/>
      <c r="FQS29" s="18"/>
      <c r="FQT29" s="18"/>
      <c r="FQU29" s="18"/>
      <c r="FQV29" s="18"/>
      <c r="FQW29" s="18"/>
      <c r="FQX29" s="18"/>
      <c r="FQY29" s="18"/>
      <c r="FQZ29" s="18"/>
      <c r="FRA29" s="18"/>
      <c r="FRB29" s="18"/>
      <c r="FRC29" s="18"/>
      <c r="FRD29" s="18"/>
      <c r="FRE29" s="18"/>
      <c r="FRF29" s="18"/>
      <c r="FRG29" s="18"/>
      <c r="FRH29" s="18"/>
      <c r="FRI29" s="18"/>
      <c r="FRJ29" s="18"/>
      <c r="FRK29" s="18"/>
      <c r="FRL29" s="18"/>
      <c r="FRM29" s="18"/>
      <c r="FRN29" s="18"/>
      <c r="FRO29" s="18"/>
      <c r="FRP29" s="18"/>
      <c r="FRQ29" s="18"/>
      <c r="FRR29" s="18"/>
    </row>
    <row r="30" spans="1:4542" s="37" customFormat="1" ht="46.5" customHeight="1" x14ac:dyDescent="0.25">
      <c r="A30" s="100"/>
      <c r="B30" s="100"/>
      <c r="C30" s="176"/>
      <c r="D30" s="176"/>
      <c r="E30" s="177"/>
      <c r="F30" s="178"/>
      <c r="G30" s="178"/>
      <c r="H30" s="178"/>
      <c r="I30" s="179"/>
      <c r="J30" s="180"/>
      <c r="K30" s="180"/>
      <c r="L30" s="181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  <c r="AMK30" s="18"/>
      <c r="AML30" s="18"/>
      <c r="AMM30" s="18"/>
      <c r="AMN30" s="18"/>
      <c r="AMO30" s="18"/>
      <c r="AMP30" s="18"/>
      <c r="AMQ30" s="18"/>
      <c r="AMR30" s="18"/>
      <c r="AMS30" s="18"/>
      <c r="AMT30" s="18"/>
      <c r="AMU30" s="18"/>
      <c r="AMV30" s="18"/>
      <c r="AMW30" s="18"/>
      <c r="AMX30" s="18"/>
      <c r="AMY30" s="18"/>
      <c r="AMZ30" s="18"/>
      <c r="ANA30" s="18"/>
      <c r="ANB30" s="18"/>
      <c r="ANC30" s="18"/>
      <c r="AND30" s="18"/>
      <c r="ANE30" s="18"/>
      <c r="ANF30" s="18"/>
      <c r="ANG30" s="18"/>
      <c r="ANH30" s="18"/>
      <c r="ANI30" s="18"/>
      <c r="ANJ30" s="18"/>
      <c r="ANK30" s="18"/>
      <c r="ANL30" s="18"/>
      <c r="ANM30" s="18"/>
      <c r="ANN30" s="18"/>
      <c r="ANO30" s="18"/>
      <c r="ANP30" s="18"/>
      <c r="ANQ30" s="18"/>
      <c r="ANR30" s="18"/>
      <c r="ANS30" s="18"/>
      <c r="ANT30" s="18"/>
      <c r="ANU30" s="18"/>
      <c r="ANV30" s="18"/>
      <c r="ANW30" s="18"/>
      <c r="ANX30" s="18"/>
      <c r="ANY30" s="18"/>
      <c r="ANZ30" s="18"/>
      <c r="AOA30" s="18"/>
      <c r="AOB30" s="18"/>
      <c r="AOC30" s="18"/>
      <c r="AOD30" s="18"/>
      <c r="AOE30" s="18"/>
      <c r="AOF30" s="18"/>
      <c r="AOG30" s="18"/>
      <c r="AOH30" s="18"/>
      <c r="AOI30" s="18"/>
      <c r="AOJ30" s="18"/>
      <c r="AOK30" s="18"/>
      <c r="AOL30" s="18"/>
      <c r="AOM30" s="18"/>
      <c r="AON30" s="18"/>
      <c r="AOO30" s="18"/>
      <c r="AOP30" s="18"/>
      <c r="AOQ30" s="18"/>
      <c r="AOR30" s="18"/>
      <c r="AOS30" s="18"/>
      <c r="AOT30" s="18"/>
      <c r="AOU30" s="18"/>
      <c r="AOV30" s="18"/>
      <c r="AOW30" s="18"/>
      <c r="AOX30" s="18"/>
      <c r="AOY30" s="18"/>
      <c r="AOZ30" s="18"/>
      <c r="APA30" s="18"/>
      <c r="APB30" s="18"/>
      <c r="APC30" s="18"/>
      <c r="APD30" s="18"/>
      <c r="APE30" s="18"/>
      <c r="APF30" s="18"/>
      <c r="APG30" s="18"/>
      <c r="APH30" s="18"/>
      <c r="API30" s="18"/>
      <c r="APJ30" s="18"/>
      <c r="APK30" s="18"/>
      <c r="APL30" s="18"/>
      <c r="APM30" s="18"/>
      <c r="APN30" s="18"/>
      <c r="APO30" s="18"/>
      <c r="APP30" s="18"/>
      <c r="APQ30" s="18"/>
      <c r="APR30" s="18"/>
      <c r="APS30" s="18"/>
      <c r="APT30" s="18"/>
      <c r="APU30" s="18"/>
      <c r="APV30" s="18"/>
      <c r="APW30" s="18"/>
      <c r="APX30" s="18"/>
      <c r="APY30" s="18"/>
      <c r="APZ30" s="18"/>
      <c r="AQA30" s="18"/>
      <c r="AQB30" s="18"/>
      <c r="AQC30" s="18"/>
      <c r="AQD30" s="18"/>
      <c r="AQE30" s="18"/>
      <c r="AQF30" s="18"/>
      <c r="AQG30" s="18"/>
      <c r="AQH30" s="18"/>
      <c r="AQI30" s="18"/>
      <c r="AQJ30" s="18"/>
      <c r="AQK30" s="18"/>
      <c r="AQL30" s="18"/>
      <c r="AQM30" s="18"/>
      <c r="AQN30" s="18"/>
      <c r="AQO30" s="18"/>
      <c r="AQP30" s="18"/>
      <c r="AQQ30" s="18"/>
      <c r="AQR30" s="18"/>
      <c r="AQS30" s="18"/>
      <c r="AQT30" s="18"/>
      <c r="AQU30" s="18"/>
      <c r="AQV30" s="18"/>
      <c r="AQW30" s="18"/>
      <c r="AQX30" s="18"/>
      <c r="AQY30" s="18"/>
      <c r="AQZ30" s="18"/>
      <c r="ARA30" s="18"/>
      <c r="ARB30" s="18"/>
      <c r="ARC30" s="18"/>
      <c r="ARD30" s="18"/>
      <c r="ARE30" s="18"/>
      <c r="ARF30" s="18"/>
      <c r="ARG30" s="18"/>
      <c r="ARH30" s="18"/>
      <c r="ARI30" s="18"/>
      <c r="ARJ30" s="18"/>
      <c r="ARK30" s="18"/>
      <c r="ARL30" s="18"/>
      <c r="ARM30" s="18"/>
      <c r="ARN30" s="18"/>
      <c r="ARO30" s="18"/>
      <c r="ARP30" s="18"/>
      <c r="ARQ30" s="18"/>
      <c r="ARR30" s="18"/>
      <c r="ARS30" s="18"/>
      <c r="ART30" s="18"/>
      <c r="ARU30" s="18"/>
      <c r="ARV30" s="18"/>
      <c r="ARW30" s="18"/>
      <c r="ARX30" s="18"/>
      <c r="ARY30" s="18"/>
      <c r="ARZ30" s="18"/>
      <c r="ASA30" s="18"/>
      <c r="ASB30" s="18"/>
      <c r="ASC30" s="18"/>
      <c r="ASD30" s="18"/>
      <c r="ASE30" s="18"/>
      <c r="ASF30" s="18"/>
      <c r="ASG30" s="18"/>
      <c r="ASH30" s="18"/>
      <c r="ASI30" s="18"/>
      <c r="ASJ30" s="18"/>
      <c r="ASK30" s="18"/>
      <c r="ASL30" s="18"/>
      <c r="ASM30" s="18"/>
      <c r="ASN30" s="18"/>
      <c r="ASO30" s="18"/>
      <c r="ASP30" s="18"/>
      <c r="ASQ30" s="18"/>
      <c r="ASR30" s="18"/>
      <c r="ASS30" s="18"/>
      <c r="AST30" s="18"/>
      <c r="ASU30" s="18"/>
      <c r="ASV30" s="18"/>
      <c r="ASW30" s="18"/>
      <c r="ASX30" s="18"/>
      <c r="ASY30" s="18"/>
      <c r="ASZ30" s="18"/>
      <c r="ATA30" s="18"/>
      <c r="ATB30" s="18"/>
      <c r="ATC30" s="18"/>
      <c r="ATD30" s="18"/>
      <c r="ATE30" s="18"/>
      <c r="ATF30" s="18"/>
      <c r="ATG30" s="18"/>
      <c r="ATH30" s="18"/>
      <c r="ATI30" s="18"/>
      <c r="ATJ30" s="18"/>
      <c r="ATK30" s="18"/>
      <c r="ATL30" s="18"/>
      <c r="ATM30" s="18"/>
      <c r="ATN30" s="18"/>
      <c r="ATO30" s="18"/>
      <c r="ATP30" s="18"/>
      <c r="ATQ30" s="18"/>
      <c r="ATR30" s="18"/>
      <c r="ATS30" s="18"/>
      <c r="ATT30" s="18"/>
      <c r="ATU30" s="18"/>
      <c r="ATV30" s="18"/>
      <c r="ATW30" s="18"/>
      <c r="ATX30" s="18"/>
      <c r="ATY30" s="18"/>
      <c r="ATZ30" s="18"/>
      <c r="AUA30" s="18"/>
      <c r="AUB30" s="18"/>
      <c r="AUC30" s="18"/>
      <c r="AUD30" s="18"/>
      <c r="AUE30" s="18"/>
      <c r="AUF30" s="18"/>
      <c r="AUG30" s="18"/>
      <c r="AUH30" s="18"/>
      <c r="AUI30" s="18"/>
      <c r="AUJ30" s="18"/>
      <c r="AUK30" s="18"/>
      <c r="AUL30" s="18"/>
      <c r="AUM30" s="18"/>
      <c r="AUN30" s="18"/>
      <c r="AUO30" s="18"/>
      <c r="AUP30" s="18"/>
      <c r="AUQ30" s="18"/>
      <c r="AUR30" s="18"/>
      <c r="AUS30" s="18"/>
      <c r="AUT30" s="18"/>
      <c r="AUU30" s="18"/>
      <c r="AUV30" s="18"/>
      <c r="AUW30" s="18"/>
      <c r="AUX30" s="18"/>
      <c r="AUY30" s="18"/>
      <c r="AUZ30" s="18"/>
      <c r="AVA30" s="18"/>
      <c r="AVB30" s="18"/>
      <c r="AVC30" s="18"/>
      <c r="AVD30" s="18"/>
      <c r="AVE30" s="18"/>
      <c r="AVF30" s="18"/>
      <c r="AVG30" s="18"/>
      <c r="AVH30" s="18"/>
      <c r="AVI30" s="18"/>
      <c r="AVJ30" s="18"/>
      <c r="AVK30" s="18"/>
      <c r="AVL30" s="18"/>
      <c r="AVM30" s="18"/>
      <c r="AVN30" s="18"/>
      <c r="AVO30" s="18"/>
      <c r="AVP30" s="18"/>
      <c r="AVQ30" s="18"/>
      <c r="AVR30" s="18"/>
      <c r="AVS30" s="18"/>
      <c r="AVT30" s="18"/>
      <c r="AVU30" s="18"/>
      <c r="AVV30" s="18"/>
      <c r="AVW30" s="18"/>
      <c r="AVX30" s="18"/>
      <c r="AVY30" s="18"/>
      <c r="AVZ30" s="18"/>
      <c r="AWA30" s="18"/>
      <c r="AWB30" s="18"/>
      <c r="AWC30" s="18"/>
      <c r="AWD30" s="18"/>
      <c r="AWE30" s="18"/>
      <c r="AWF30" s="18"/>
      <c r="AWG30" s="18"/>
      <c r="AWH30" s="18"/>
      <c r="AWI30" s="18"/>
      <c r="AWJ30" s="18"/>
      <c r="AWK30" s="18"/>
      <c r="AWL30" s="18"/>
      <c r="AWM30" s="18"/>
      <c r="AWN30" s="18"/>
      <c r="AWO30" s="18"/>
      <c r="AWP30" s="18"/>
      <c r="AWQ30" s="18"/>
      <c r="AWR30" s="18"/>
      <c r="AWS30" s="18"/>
      <c r="AWT30" s="18"/>
      <c r="AWU30" s="18"/>
      <c r="AWV30" s="18"/>
      <c r="AWW30" s="18"/>
      <c r="AWX30" s="18"/>
      <c r="AWY30" s="18"/>
      <c r="AWZ30" s="18"/>
      <c r="AXA30" s="18"/>
      <c r="AXB30" s="18"/>
      <c r="AXC30" s="18"/>
      <c r="AXD30" s="18"/>
      <c r="AXE30" s="18"/>
      <c r="AXF30" s="18"/>
      <c r="AXG30" s="18"/>
      <c r="AXH30" s="18"/>
      <c r="AXI30" s="18"/>
      <c r="AXJ30" s="18"/>
      <c r="AXK30" s="18"/>
      <c r="AXL30" s="18"/>
      <c r="AXM30" s="18"/>
      <c r="AXN30" s="18"/>
      <c r="AXO30" s="18"/>
      <c r="AXP30" s="18"/>
      <c r="AXQ30" s="18"/>
      <c r="AXR30" s="18"/>
      <c r="AXS30" s="18"/>
      <c r="AXT30" s="18"/>
      <c r="AXU30" s="18"/>
      <c r="AXV30" s="18"/>
      <c r="AXW30" s="18"/>
      <c r="AXX30" s="18"/>
      <c r="AXY30" s="18"/>
      <c r="AXZ30" s="18"/>
      <c r="AYA30" s="18"/>
      <c r="AYB30" s="18"/>
      <c r="AYC30" s="18"/>
      <c r="AYD30" s="18"/>
      <c r="AYE30" s="18"/>
      <c r="AYF30" s="18"/>
      <c r="AYG30" s="18"/>
      <c r="AYH30" s="18"/>
      <c r="AYI30" s="18"/>
      <c r="AYJ30" s="18"/>
      <c r="AYK30" s="18"/>
      <c r="AYL30" s="18"/>
      <c r="AYM30" s="18"/>
      <c r="AYN30" s="18"/>
      <c r="AYO30" s="18"/>
      <c r="AYP30" s="18"/>
      <c r="AYQ30" s="18"/>
      <c r="AYR30" s="18"/>
      <c r="AYS30" s="18"/>
      <c r="AYT30" s="18"/>
      <c r="AYU30" s="18"/>
      <c r="AYV30" s="18"/>
      <c r="AYW30" s="18"/>
      <c r="AYX30" s="18"/>
      <c r="AYY30" s="18"/>
      <c r="AYZ30" s="18"/>
      <c r="AZA30" s="18"/>
      <c r="AZB30" s="18"/>
      <c r="AZC30" s="18"/>
      <c r="AZD30" s="18"/>
      <c r="AZE30" s="18"/>
      <c r="AZF30" s="18"/>
      <c r="AZG30" s="18"/>
      <c r="AZH30" s="18"/>
      <c r="AZI30" s="18"/>
      <c r="AZJ30" s="18"/>
      <c r="AZK30" s="18"/>
      <c r="AZL30" s="18"/>
      <c r="AZM30" s="18"/>
      <c r="AZN30" s="18"/>
      <c r="AZO30" s="18"/>
      <c r="AZP30" s="18"/>
      <c r="AZQ30" s="18"/>
      <c r="AZR30" s="18"/>
      <c r="AZS30" s="18"/>
      <c r="AZT30" s="18"/>
      <c r="AZU30" s="18"/>
      <c r="AZV30" s="18"/>
      <c r="AZW30" s="18"/>
      <c r="AZX30" s="18"/>
      <c r="AZY30" s="18"/>
      <c r="AZZ30" s="18"/>
      <c r="BAA30" s="18"/>
      <c r="BAB30" s="18"/>
      <c r="BAC30" s="18"/>
      <c r="BAD30" s="18"/>
      <c r="BAE30" s="18"/>
      <c r="BAF30" s="18"/>
      <c r="BAG30" s="18"/>
      <c r="BAH30" s="18"/>
      <c r="BAI30" s="18"/>
      <c r="BAJ30" s="18"/>
      <c r="BAK30" s="18"/>
      <c r="BAL30" s="18"/>
      <c r="BAM30" s="18"/>
      <c r="BAN30" s="18"/>
      <c r="BAO30" s="18"/>
      <c r="BAP30" s="18"/>
      <c r="BAQ30" s="18"/>
      <c r="BAR30" s="18"/>
      <c r="BAS30" s="18"/>
      <c r="BAT30" s="18"/>
      <c r="BAU30" s="18"/>
      <c r="BAV30" s="18"/>
      <c r="BAW30" s="18"/>
      <c r="BAX30" s="18"/>
      <c r="BAY30" s="18"/>
      <c r="BAZ30" s="18"/>
      <c r="BBA30" s="18"/>
      <c r="BBB30" s="18"/>
      <c r="BBC30" s="18"/>
      <c r="BBD30" s="18"/>
      <c r="BBE30" s="18"/>
      <c r="BBF30" s="18"/>
      <c r="BBG30" s="18"/>
      <c r="BBH30" s="18"/>
      <c r="BBI30" s="18"/>
      <c r="BBJ30" s="18"/>
      <c r="BBK30" s="18"/>
      <c r="BBL30" s="18"/>
      <c r="BBM30" s="18"/>
      <c r="BBN30" s="18"/>
      <c r="BBO30" s="18"/>
      <c r="BBP30" s="18"/>
      <c r="BBQ30" s="18"/>
      <c r="BBR30" s="18"/>
      <c r="BBS30" s="18"/>
      <c r="BBT30" s="18"/>
      <c r="BBU30" s="18"/>
      <c r="BBV30" s="18"/>
      <c r="BBW30" s="18"/>
      <c r="BBX30" s="18"/>
      <c r="BBY30" s="18"/>
      <c r="BBZ30" s="18"/>
      <c r="BCA30" s="18"/>
      <c r="BCB30" s="18"/>
      <c r="BCC30" s="18"/>
      <c r="BCD30" s="18"/>
      <c r="BCE30" s="18"/>
      <c r="BCF30" s="18"/>
      <c r="BCG30" s="18"/>
      <c r="BCH30" s="18"/>
      <c r="BCI30" s="18"/>
      <c r="BCJ30" s="18"/>
      <c r="BCK30" s="18"/>
      <c r="BCL30" s="18"/>
      <c r="BCM30" s="18"/>
      <c r="BCN30" s="18"/>
      <c r="BCO30" s="18"/>
      <c r="BCP30" s="18"/>
      <c r="BCQ30" s="18"/>
      <c r="BCR30" s="18"/>
      <c r="BCS30" s="18"/>
      <c r="BCT30" s="18"/>
      <c r="BCU30" s="18"/>
      <c r="BCV30" s="18"/>
      <c r="BCW30" s="18"/>
      <c r="BCX30" s="18"/>
      <c r="BCY30" s="18"/>
      <c r="BCZ30" s="18"/>
      <c r="BDA30" s="18"/>
      <c r="BDB30" s="18"/>
      <c r="BDC30" s="18"/>
      <c r="BDD30" s="18"/>
      <c r="BDE30" s="18"/>
      <c r="BDF30" s="18"/>
      <c r="BDG30" s="18"/>
      <c r="BDH30" s="18"/>
      <c r="BDI30" s="18"/>
      <c r="BDJ30" s="18"/>
      <c r="BDK30" s="18"/>
      <c r="BDL30" s="18"/>
      <c r="BDM30" s="18"/>
      <c r="BDN30" s="18"/>
      <c r="BDO30" s="18"/>
      <c r="BDP30" s="18"/>
      <c r="BDQ30" s="18"/>
      <c r="BDR30" s="18"/>
      <c r="BDS30" s="18"/>
      <c r="BDT30" s="18"/>
      <c r="BDU30" s="18"/>
      <c r="BDV30" s="18"/>
      <c r="BDW30" s="18"/>
      <c r="BDX30" s="18"/>
      <c r="BDY30" s="18"/>
      <c r="BDZ30" s="18"/>
      <c r="BEA30" s="18"/>
      <c r="BEB30" s="18"/>
      <c r="BEC30" s="18"/>
      <c r="BED30" s="18"/>
      <c r="BEE30" s="18"/>
      <c r="BEF30" s="18"/>
      <c r="BEG30" s="18"/>
      <c r="BEH30" s="18"/>
      <c r="BEI30" s="18"/>
      <c r="BEJ30" s="18"/>
      <c r="BEK30" s="18"/>
      <c r="BEL30" s="18"/>
      <c r="BEM30" s="18"/>
      <c r="BEN30" s="18"/>
      <c r="BEO30" s="18"/>
      <c r="BEP30" s="18"/>
      <c r="BEQ30" s="18"/>
      <c r="BER30" s="18"/>
      <c r="BES30" s="18"/>
      <c r="BET30" s="18"/>
      <c r="BEU30" s="18"/>
      <c r="BEV30" s="18"/>
      <c r="BEW30" s="18"/>
      <c r="BEX30" s="18"/>
      <c r="BEY30" s="18"/>
      <c r="BEZ30" s="18"/>
      <c r="BFA30" s="18"/>
      <c r="BFB30" s="18"/>
      <c r="BFC30" s="18"/>
      <c r="BFD30" s="18"/>
      <c r="BFE30" s="18"/>
      <c r="BFF30" s="18"/>
      <c r="BFG30" s="18"/>
      <c r="BFH30" s="18"/>
      <c r="BFI30" s="18"/>
      <c r="BFJ30" s="18"/>
      <c r="BFK30" s="18"/>
      <c r="BFL30" s="18"/>
      <c r="BFM30" s="18"/>
      <c r="BFN30" s="18"/>
      <c r="BFO30" s="18"/>
      <c r="BFP30" s="18"/>
      <c r="BFQ30" s="18"/>
      <c r="BFR30" s="18"/>
      <c r="BFS30" s="18"/>
      <c r="BFT30" s="18"/>
      <c r="BFU30" s="18"/>
      <c r="BFV30" s="18"/>
      <c r="BFW30" s="18"/>
      <c r="BFX30" s="18"/>
      <c r="BFY30" s="18"/>
      <c r="BFZ30" s="18"/>
      <c r="BGA30" s="18"/>
      <c r="BGB30" s="18"/>
      <c r="BGC30" s="18"/>
      <c r="BGD30" s="18"/>
      <c r="BGE30" s="18"/>
      <c r="BGF30" s="18"/>
      <c r="BGG30" s="18"/>
      <c r="BGH30" s="18"/>
      <c r="BGI30" s="18"/>
      <c r="BGJ30" s="18"/>
      <c r="BGK30" s="18"/>
      <c r="BGL30" s="18"/>
      <c r="BGM30" s="18"/>
      <c r="BGN30" s="18"/>
      <c r="BGO30" s="18"/>
      <c r="BGP30" s="18"/>
      <c r="BGQ30" s="18"/>
      <c r="BGR30" s="18"/>
      <c r="BGS30" s="18"/>
      <c r="BGT30" s="18"/>
      <c r="BGU30" s="18"/>
      <c r="BGV30" s="18"/>
      <c r="BGW30" s="18"/>
      <c r="BGX30" s="18"/>
      <c r="BGY30" s="18"/>
      <c r="BGZ30" s="18"/>
      <c r="BHA30" s="18"/>
      <c r="BHB30" s="18"/>
      <c r="BHC30" s="18"/>
      <c r="BHD30" s="18"/>
      <c r="BHE30" s="18"/>
      <c r="BHF30" s="18"/>
      <c r="BHG30" s="18"/>
      <c r="BHH30" s="18"/>
      <c r="BHI30" s="18"/>
      <c r="BHJ30" s="18"/>
      <c r="BHK30" s="18"/>
      <c r="BHL30" s="18"/>
      <c r="BHM30" s="18"/>
      <c r="BHN30" s="18"/>
      <c r="BHO30" s="18"/>
      <c r="BHP30" s="18"/>
      <c r="BHQ30" s="18"/>
      <c r="BHR30" s="18"/>
      <c r="BHS30" s="18"/>
      <c r="BHT30" s="18"/>
      <c r="BHU30" s="18"/>
      <c r="BHV30" s="18"/>
      <c r="BHW30" s="18"/>
      <c r="BHX30" s="18"/>
      <c r="BHY30" s="18"/>
      <c r="BHZ30" s="18"/>
      <c r="BIA30" s="18"/>
      <c r="BIB30" s="18"/>
      <c r="BIC30" s="18"/>
      <c r="BID30" s="18"/>
      <c r="BIE30" s="18"/>
      <c r="BIF30" s="18"/>
      <c r="BIG30" s="18"/>
      <c r="BIH30" s="18"/>
      <c r="BII30" s="18"/>
      <c r="BIJ30" s="18"/>
      <c r="BIK30" s="18"/>
      <c r="BIL30" s="18"/>
      <c r="BIM30" s="18"/>
      <c r="BIN30" s="18"/>
      <c r="BIO30" s="18"/>
      <c r="BIP30" s="18"/>
      <c r="BIQ30" s="18"/>
      <c r="BIR30" s="18"/>
      <c r="BIS30" s="18"/>
      <c r="BIT30" s="18"/>
      <c r="BIU30" s="18"/>
      <c r="BIV30" s="18"/>
      <c r="BIW30" s="18"/>
      <c r="BIX30" s="18"/>
      <c r="BIY30" s="18"/>
      <c r="BIZ30" s="18"/>
      <c r="BJA30" s="18"/>
      <c r="BJB30" s="18"/>
      <c r="BJC30" s="18"/>
      <c r="BJD30" s="18"/>
      <c r="BJE30" s="18"/>
      <c r="BJF30" s="18"/>
      <c r="BJG30" s="18"/>
      <c r="BJH30" s="18"/>
      <c r="BJI30" s="18"/>
      <c r="BJJ30" s="18"/>
      <c r="BJK30" s="18"/>
      <c r="BJL30" s="18"/>
      <c r="BJM30" s="18"/>
      <c r="BJN30" s="18"/>
      <c r="BJO30" s="18"/>
      <c r="BJP30" s="18"/>
      <c r="BJQ30" s="18"/>
      <c r="BJR30" s="18"/>
      <c r="BJS30" s="18"/>
      <c r="BJT30" s="18"/>
      <c r="BJU30" s="18"/>
      <c r="BJV30" s="18"/>
      <c r="BJW30" s="18"/>
      <c r="BJX30" s="18"/>
      <c r="BJY30" s="18"/>
      <c r="BJZ30" s="18"/>
      <c r="BKA30" s="18"/>
      <c r="BKB30" s="18"/>
      <c r="BKC30" s="18"/>
      <c r="BKD30" s="18"/>
      <c r="BKE30" s="18"/>
      <c r="BKF30" s="18"/>
      <c r="BKG30" s="18"/>
      <c r="BKH30" s="18"/>
      <c r="BKI30" s="18"/>
      <c r="BKJ30" s="18"/>
      <c r="BKK30" s="18"/>
      <c r="BKL30" s="18"/>
      <c r="BKM30" s="18"/>
      <c r="BKN30" s="18"/>
      <c r="BKO30" s="18"/>
      <c r="BKP30" s="18"/>
      <c r="BKQ30" s="18"/>
      <c r="BKR30" s="18"/>
      <c r="BKS30" s="18"/>
      <c r="BKT30" s="18"/>
      <c r="BKU30" s="18"/>
      <c r="BKV30" s="18"/>
      <c r="BKW30" s="18"/>
      <c r="BKX30" s="18"/>
      <c r="BKY30" s="18"/>
      <c r="BKZ30" s="18"/>
      <c r="BLA30" s="18"/>
      <c r="BLB30" s="18"/>
      <c r="BLC30" s="18"/>
      <c r="BLD30" s="18"/>
      <c r="BLE30" s="18"/>
      <c r="BLF30" s="18"/>
      <c r="BLG30" s="18"/>
      <c r="BLH30" s="18"/>
      <c r="BLI30" s="18"/>
      <c r="BLJ30" s="18"/>
      <c r="BLK30" s="18"/>
      <c r="BLL30" s="18"/>
      <c r="BLM30" s="18"/>
      <c r="BLN30" s="18"/>
      <c r="BLO30" s="18"/>
      <c r="BLP30" s="18"/>
      <c r="BLQ30" s="18"/>
      <c r="BLR30" s="18"/>
      <c r="BLS30" s="18"/>
      <c r="BLT30" s="18"/>
      <c r="BLU30" s="18"/>
      <c r="BLV30" s="18"/>
      <c r="BLW30" s="18"/>
      <c r="BLX30" s="18"/>
      <c r="BLY30" s="18"/>
      <c r="BLZ30" s="18"/>
      <c r="BMA30" s="18"/>
      <c r="BMB30" s="18"/>
      <c r="BMC30" s="18"/>
      <c r="BMD30" s="18"/>
      <c r="BME30" s="18"/>
      <c r="BMF30" s="18"/>
      <c r="BMG30" s="18"/>
      <c r="BMH30" s="18"/>
      <c r="BMI30" s="18"/>
      <c r="BMJ30" s="18"/>
      <c r="BMK30" s="18"/>
      <c r="BML30" s="18"/>
      <c r="BMM30" s="18"/>
      <c r="BMN30" s="18"/>
      <c r="BMO30" s="18"/>
      <c r="BMP30" s="18"/>
      <c r="BMQ30" s="18"/>
      <c r="BMR30" s="18"/>
      <c r="BMS30" s="18"/>
      <c r="BMT30" s="18"/>
      <c r="BMU30" s="18"/>
      <c r="BMV30" s="18"/>
      <c r="BMW30" s="18"/>
      <c r="BMX30" s="18"/>
      <c r="BMY30" s="18"/>
      <c r="BMZ30" s="18"/>
      <c r="BNA30" s="18"/>
      <c r="BNB30" s="18"/>
      <c r="BNC30" s="18"/>
      <c r="BND30" s="18"/>
      <c r="BNE30" s="18"/>
      <c r="BNF30" s="18"/>
      <c r="BNG30" s="18"/>
      <c r="BNH30" s="18"/>
      <c r="BNI30" s="18"/>
      <c r="BNJ30" s="18"/>
      <c r="BNK30" s="18"/>
      <c r="BNL30" s="18"/>
      <c r="BNM30" s="18"/>
      <c r="BNN30" s="18"/>
      <c r="BNO30" s="18"/>
      <c r="BNP30" s="18"/>
      <c r="BNQ30" s="18"/>
      <c r="BNR30" s="18"/>
      <c r="BNS30" s="18"/>
      <c r="BNT30" s="18"/>
      <c r="BNU30" s="18"/>
      <c r="BNV30" s="18"/>
      <c r="BNW30" s="18"/>
      <c r="BNX30" s="18"/>
      <c r="BNY30" s="18"/>
      <c r="BNZ30" s="18"/>
      <c r="BOA30" s="18"/>
      <c r="BOB30" s="18"/>
      <c r="BOC30" s="18"/>
      <c r="BOD30" s="18"/>
      <c r="BOE30" s="18"/>
      <c r="BOF30" s="18"/>
      <c r="BOG30" s="18"/>
      <c r="BOH30" s="18"/>
      <c r="BOI30" s="18"/>
      <c r="BOJ30" s="18"/>
      <c r="BOK30" s="18"/>
      <c r="BOL30" s="18"/>
      <c r="BOM30" s="18"/>
      <c r="BON30" s="18"/>
      <c r="BOO30" s="18"/>
      <c r="BOP30" s="18"/>
      <c r="BOQ30" s="18"/>
      <c r="BOR30" s="18"/>
      <c r="BOS30" s="18"/>
      <c r="BOT30" s="18"/>
      <c r="BOU30" s="18"/>
      <c r="BOV30" s="18"/>
      <c r="BOW30" s="18"/>
      <c r="BOX30" s="18"/>
      <c r="BOY30" s="18"/>
      <c r="BOZ30" s="18"/>
      <c r="BPA30" s="18"/>
      <c r="BPB30" s="18"/>
      <c r="BPC30" s="18"/>
      <c r="BPD30" s="18"/>
      <c r="BPE30" s="18"/>
      <c r="BPF30" s="18"/>
      <c r="BPG30" s="18"/>
      <c r="BPH30" s="18"/>
      <c r="BPI30" s="18"/>
      <c r="BPJ30" s="18"/>
      <c r="BPK30" s="18"/>
      <c r="BPL30" s="18"/>
      <c r="BPM30" s="18"/>
      <c r="BPN30" s="18"/>
      <c r="BPO30" s="18"/>
      <c r="BPP30" s="18"/>
      <c r="BPQ30" s="18"/>
      <c r="BPR30" s="18"/>
      <c r="BPS30" s="18"/>
      <c r="BPT30" s="18"/>
      <c r="BPU30" s="18"/>
      <c r="BPV30" s="18"/>
      <c r="BPW30" s="18"/>
      <c r="BPX30" s="18"/>
      <c r="BPY30" s="18"/>
      <c r="BPZ30" s="18"/>
      <c r="BQA30" s="18"/>
      <c r="BQB30" s="18"/>
      <c r="BQC30" s="18"/>
      <c r="BQD30" s="18"/>
      <c r="BQE30" s="18"/>
      <c r="BQF30" s="18"/>
      <c r="BQG30" s="18"/>
      <c r="BQH30" s="18"/>
      <c r="BQI30" s="18"/>
      <c r="BQJ30" s="18"/>
      <c r="BQK30" s="18"/>
      <c r="BQL30" s="18"/>
      <c r="BQM30" s="18"/>
      <c r="BQN30" s="18"/>
      <c r="BQO30" s="18"/>
      <c r="BQP30" s="18"/>
      <c r="BQQ30" s="18"/>
      <c r="BQR30" s="18"/>
      <c r="BQS30" s="18"/>
      <c r="BQT30" s="18"/>
      <c r="BQU30" s="18"/>
      <c r="BQV30" s="18"/>
      <c r="BQW30" s="18"/>
      <c r="BQX30" s="18"/>
      <c r="BQY30" s="18"/>
      <c r="BQZ30" s="18"/>
      <c r="BRA30" s="18"/>
      <c r="BRB30" s="18"/>
      <c r="BRC30" s="18"/>
      <c r="BRD30" s="18"/>
      <c r="BRE30" s="18"/>
      <c r="BRF30" s="18"/>
      <c r="BRG30" s="18"/>
      <c r="BRH30" s="18"/>
      <c r="BRI30" s="18"/>
      <c r="BRJ30" s="18"/>
      <c r="BRK30" s="18"/>
      <c r="BRL30" s="18"/>
      <c r="BRM30" s="18"/>
      <c r="BRN30" s="18"/>
      <c r="BRO30" s="18"/>
      <c r="BRP30" s="18"/>
      <c r="BRQ30" s="18"/>
      <c r="BRR30" s="18"/>
      <c r="BRS30" s="18"/>
      <c r="BRT30" s="18"/>
      <c r="BRU30" s="18"/>
      <c r="BRV30" s="18"/>
      <c r="BRW30" s="18"/>
      <c r="BRX30" s="18"/>
      <c r="BRY30" s="18"/>
      <c r="BRZ30" s="18"/>
      <c r="BSA30" s="18"/>
      <c r="BSB30" s="18"/>
      <c r="BSC30" s="18"/>
      <c r="BSD30" s="18"/>
      <c r="BSE30" s="18"/>
      <c r="BSF30" s="18"/>
      <c r="BSG30" s="18"/>
      <c r="BSH30" s="18"/>
      <c r="BSI30" s="18"/>
      <c r="BSJ30" s="18"/>
      <c r="BSK30" s="18"/>
      <c r="BSL30" s="18"/>
      <c r="BSM30" s="18"/>
      <c r="BSN30" s="18"/>
      <c r="BSO30" s="18"/>
      <c r="BSP30" s="18"/>
      <c r="BSQ30" s="18"/>
      <c r="BSR30" s="18"/>
      <c r="BSS30" s="18"/>
      <c r="BST30" s="18"/>
      <c r="BSU30" s="18"/>
      <c r="BSV30" s="18"/>
      <c r="BSW30" s="18"/>
      <c r="BSX30" s="18"/>
      <c r="BSY30" s="18"/>
      <c r="BSZ30" s="18"/>
      <c r="BTA30" s="18"/>
      <c r="BTB30" s="18"/>
      <c r="BTC30" s="18"/>
      <c r="BTD30" s="18"/>
      <c r="BTE30" s="18"/>
      <c r="BTF30" s="18"/>
      <c r="BTG30" s="18"/>
      <c r="BTH30" s="18"/>
      <c r="BTI30" s="18"/>
      <c r="BTJ30" s="18"/>
      <c r="BTK30" s="18"/>
      <c r="BTL30" s="18"/>
      <c r="BTM30" s="18"/>
      <c r="BTN30" s="18"/>
      <c r="BTO30" s="18"/>
      <c r="BTP30" s="18"/>
      <c r="BTQ30" s="18"/>
      <c r="BTR30" s="18"/>
      <c r="BTS30" s="18"/>
      <c r="BTT30" s="18"/>
      <c r="BTU30" s="18"/>
      <c r="BTV30" s="18"/>
      <c r="BTW30" s="18"/>
      <c r="BTX30" s="18"/>
      <c r="BTY30" s="18"/>
      <c r="BTZ30" s="18"/>
      <c r="BUA30" s="18"/>
      <c r="BUB30" s="18"/>
      <c r="BUC30" s="18"/>
      <c r="BUD30" s="18"/>
      <c r="BUE30" s="18"/>
      <c r="BUF30" s="18"/>
      <c r="BUG30" s="18"/>
      <c r="BUH30" s="18"/>
      <c r="BUI30" s="18"/>
      <c r="BUJ30" s="18"/>
      <c r="BUK30" s="18"/>
      <c r="BUL30" s="18"/>
      <c r="BUM30" s="18"/>
      <c r="BUN30" s="18"/>
      <c r="BUO30" s="18"/>
      <c r="BUP30" s="18"/>
      <c r="BUQ30" s="18"/>
      <c r="BUR30" s="18"/>
      <c r="BUS30" s="18"/>
      <c r="BUT30" s="18"/>
      <c r="BUU30" s="18"/>
      <c r="BUV30" s="18"/>
      <c r="BUW30" s="18"/>
      <c r="BUX30" s="18"/>
      <c r="BUY30" s="18"/>
      <c r="BUZ30" s="18"/>
      <c r="BVA30" s="18"/>
      <c r="BVB30" s="18"/>
      <c r="BVC30" s="18"/>
      <c r="BVD30" s="18"/>
      <c r="BVE30" s="18"/>
      <c r="BVF30" s="18"/>
      <c r="BVG30" s="18"/>
      <c r="BVH30" s="18"/>
      <c r="BVI30" s="18"/>
      <c r="BVJ30" s="18"/>
      <c r="BVK30" s="18"/>
      <c r="BVL30" s="18"/>
      <c r="BVM30" s="18"/>
      <c r="BVN30" s="18"/>
      <c r="BVO30" s="18"/>
      <c r="BVP30" s="18"/>
      <c r="BVQ30" s="18"/>
      <c r="BVR30" s="18"/>
      <c r="BVS30" s="18"/>
      <c r="BVT30" s="18"/>
      <c r="BVU30" s="18"/>
      <c r="BVV30" s="18"/>
      <c r="BVW30" s="18"/>
      <c r="BVX30" s="18"/>
      <c r="BVY30" s="18"/>
      <c r="BVZ30" s="18"/>
      <c r="BWA30" s="18"/>
      <c r="BWB30" s="18"/>
      <c r="BWC30" s="18"/>
      <c r="BWD30" s="18"/>
      <c r="BWE30" s="18"/>
      <c r="BWF30" s="18"/>
      <c r="BWG30" s="18"/>
      <c r="BWH30" s="18"/>
      <c r="BWI30" s="18"/>
      <c r="BWJ30" s="18"/>
      <c r="BWK30" s="18"/>
      <c r="BWL30" s="18"/>
      <c r="BWM30" s="18"/>
      <c r="BWN30" s="18"/>
      <c r="BWO30" s="18"/>
      <c r="BWP30" s="18"/>
      <c r="BWQ30" s="18"/>
      <c r="BWR30" s="18"/>
      <c r="BWS30" s="18"/>
      <c r="BWT30" s="18"/>
      <c r="BWU30" s="18"/>
      <c r="BWV30" s="18"/>
      <c r="BWW30" s="18"/>
      <c r="BWX30" s="18"/>
      <c r="BWY30" s="18"/>
      <c r="BWZ30" s="18"/>
      <c r="BXA30" s="18"/>
      <c r="BXB30" s="18"/>
      <c r="BXC30" s="18"/>
      <c r="BXD30" s="18"/>
      <c r="BXE30" s="18"/>
      <c r="BXF30" s="18"/>
      <c r="BXG30" s="18"/>
      <c r="BXH30" s="18"/>
      <c r="BXI30" s="18"/>
      <c r="BXJ30" s="18"/>
      <c r="BXK30" s="18"/>
      <c r="BXL30" s="18"/>
      <c r="BXM30" s="18"/>
      <c r="BXN30" s="18"/>
      <c r="BXO30" s="18"/>
      <c r="BXP30" s="18"/>
      <c r="BXQ30" s="18"/>
      <c r="BXR30" s="18"/>
      <c r="BXS30" s="18"/>
      <c r="BXT30" s="18"/>
      <c r="BXU30" s="18"/>
      <c r="BXV30" s="18"/>
      <c r="BXW30" s="18"/>
      <c r="BXX30" s="18"/>
      <c r="BXY30" s="18"/>
      <c r="BXZ30" s="18"/>
      <c r="BYA30" s="18"/>
      <c r="BYB30" s="18"/>
      <c r="BYC30" s="18"/>
      <c r="BYD30" s="18"/>
      <c r="BYE30" s="18"/>
      <c r="BYF30" s="18"/>
      <c r="BYG30" s="18"/>
      <c r="BYH30" s="18"/>
      <c r="BYI30" s="18"/>
      <c r="BYJ30" s="18"/>
      <c r="BYK30" s="18"/>
      <c r="BYL30" s="18"/>
      <c r="BYM30" s="18"/>
      <c r="BYN30" s="18"/>
      <c r="BYO30" s="18"/>
      <c r="BYP30" s="18"/>
      <c r="BYQ30" s="18"/>
      <c r="BYR30" s="18"/>
      <c r="BYS30" s="18"/>
      <c r="BYT30" s="18"/>
      <c r="BYU30" s="18"/>
      <c r="BYV30" s="18"/>
      <c r="BYW30" s="18"/>
      <c r="BYX30" s="18"/>
      <c r="BYY30" s="18"/>
      <c r="BYZ30" s="18"/>
      <c r="BZA30" s="18"/>
      <c r="BZB30" s="18"/>
      <c r="BZC30" s="18"/>
      <c r="BZD30" s="18"/>
      <c r="BZE30" s="18"/>
      <c r="BZF30" s="18"/>
      <c r="BZG30" s="18"/>
      <c r="BZH30" s="18"/>
      <c r="BZI30" s="18"/>
      <c r="BZJ30" s="18"/>
      <c r="BZK30" s="18"/>
      <c r="BZL30" s="18"/>
      <c r="BZM30" s="18"/>
      <c r="BZN30" s="18"/>
      <c r="BZO30" s="18"/>
      <c r="BZP30" s="18"/>
      <c r="BZQ30" s="18"/>
      <c r="BZR30" s="18"/>
      <c r="BZS30" s="18"/>
      <c r="BZT30" s="18"/>
      <c r="BZU30" s="18"/>
      <c r="BZV30" s="18"/>
      <c r="BZW30" s="18"/>
      <c r="BZX30" s="18"/>
      <c r="BZY30" s="18"/>
      <c r="BZZ30" s="18"/>
      <c r="CAA30" s="18"/>
      <c r="CAB30" s="18"/>
      <c r="CAC30" s="18"/>
      <c r="CAD30" s="18"/>
      <c r="CAE30" s="18"/>
      <c r="CAF30" s="18"/>
      <c r="CAG30" s="18"/>
      <c r="CAH30" s="18"/>
      <c r="CAI30" s="18"/>
      <c r="CAJ30" s="18"/>
      <c r="CAK30" s="18"/>
      <c r="CAL30" s="18"/>
      <c r="CAM30" s="18"/>
      <c r="CAN30" s="18"/>
      <c r="CAO30" s="18"/>
      <c r="CAP30" s="18"/>
      <c r="CAQ30" s="18"/>
      <c r="CAR30" s="18"/>
      <c r="CAS30" s="18"/>
      <c r="CAT30" s="18"/>
      <c r="CAU30" s="18"/>
      <c r="CAV30" s="18"/>
      <c r="CAW30" s="18"/>
      <c r="CAX30" s="18"/>
      <c r="CAY30" s="18"/>
      <c r="CAZ30" s="18"/>
      <c r="CBA30" s="18"/>
      <c r="CBB30" s="18"/>
      <c r="CBC30" s="18"/>
      <c r="CBD30" s="18"/>
      <c r="CBE30" s="18"/>
      <c r="CBF30" s="18"/>
      <c r="CBG30" s="18"/>
      <c r="CBH30" s="18"/>
      <c r="CBI30" s="18"/>
      <c r="CBJ30" s="18"/>
      <c r="CBK30" s="18"/>
      <c r="CBL30" s="18"/>
      <c r="CBM30" s="18"/>
      <c r="CBN30" s="18"/>
      <c r="CBO30" s="18"/>
      <c r="CBP30" s="18"/>
      <c r="CBQ30" s="18"/>
      <c r="CBR30" s="18"/>
      <c r="CBS30" s="18"/>
      <c r="CBT30" s="18"/>
      <c r="CBU30" s="18"/>
      <c r="CBV30" s="18"/>
      <c r="CBW30" s="18"/>
      <c r="CBX30" s="18"/>
      <c r="CBY30" s="18"/>
      <c r="CBZ30" s="18"/>
      <c r="CCA30" s="18"/>
      <c r="CCB30" s="18"/>
      <c r="CCC30" s="18"/>
      <c r="CCD30" s="18"/>
      <c r="CCE30" s="18"/>
      <c r="CCF30" s="18"/>
      <c r="CCG30" s="18"/>
      <c r="CCH30" s="18"/>
      <c r="CCI30" s="18"/>
      <c r="CCJ30" s="18"/>
      <c r="CCK30" s="18"/>
      <c r="CCL30" s="18"/>
      <c r="CCM30" s="18"/>
      <c r="CCN30" s="18"/>
      <c r="CCO30" s="18"/>
      <c r="CCP30" s="18"/>
      <c r="CCQ30" s="18"/>
      <c r="CCR30" s="18"/>
      <c r="CCS30" s="18"/>
      <c r="CCT30" s="18"/>
      <c r="CCU30" s="18"/>
      <c r="CCV30" s="18"/>
      <c r="CCW30" s="18"/>
      <c r="CCX30" s="18"/>
      <c r="CCY30" s="18"/>
      <c r="CCZ30" s="18"/>
      <c r="CDA30" s="18"/>
      <c r="CDB30" s="18"/>
      <c r="CDC30" s="18"/>
      <c r="CDD30" s="18"/>
      <c r="CDE30" s="18"/>
      <c r="CDF30" s="18"/>
      <c r="CDG30" s="18"/>
      <c r="CDH30" s="18"/>
      <c r="CDI30" s="18"/>
      <c r="CDJ30" s="18"/>
      <c r="CDK30" s="18"/>
      <c r="CDL30" s="18"/>
      <c r="CDM30" s="18"/>
      <c r="CDN30" s="18"/>
      <c r="CDO30" s="18"/>
      <c r="CDP30" s="18"/>
      <c r="CDQ30" s="18"/>
      <c r="CDR30" s="18"/>
      <c r="CDS30" s="18"/>
      <c r="CDT30" s="18"/>
      <c r="CDU30" s="18"/>
      <c r="CDV30" s="18"/>
      <c r="CDW30" s="18"/>
      <c r="CDX30" s="18"/>
      <c r="CDY30" s="18"/>
      <c r="CDZ30" s="18"/>
      <c r="CEA30" s="18"/>
      <c r="CEB30" s="18"/>
      <c r="CEC30" s="18"/>
      <c r="CED30" s="18"/>
      <c r="CEE30" s="18"/>
      <c r="CEF30" s="18"/>
      <c r="CEG30" s="18"/>
      <c r="CEH30" s="18"/>
      <c r="CEI30" s="18"/>
      <c r="CEJ30" s="18"/>
      <c r="CEK30" s="18"/>
      <c r="CEL30" s="18"/>
      <c r="CEM30" s="18"/>
      <c r="CEN30" s="18"/>
      <c r="CEO30" s="18"/>
      <c r="CEP30" s="18"/>
      <c r="CEQ30" s="18"/>
      <c r="CER30" s="18"/>
      <c r="CES30" s="18"/>
      <c r="CET30" s="18"/>
      <c r="CEU30" s="18"/>
      <c r="CEV30" s="18"/>
      <c r="CEW30" s="18"/>
      <c r="CEX30" s="18"/>
      <c r="CEY30" s="18"/>
      <c r="CEZ30" s="18"/>
      <c r="CFA30" s="18"/>
      <c r="CFB30" s="18"/>
      <c r="CFC30" s="18"/>
      <c r="CFD30" s="18"/>
      <c r="CFE30" s="18"/>
      <c r="CFF30" s="18"/>
      <c r="CFG30" s="18"/>
      <c r="CFH30" s="18"/>
      <c r="CFI30" s="18"/>
      <c r="CFJ30" s="18"/>
      <c r="CFK30" s="18"/>
      <c r="CFL30" s="18"/>
      <c r="CFM30" s="18"/>
      <c r="CFN30" s="18"/>
      <c r="CFO30" s="18"/>
      <c r="CFP30" s="18"/>
      <c r="CFQ30" s="18"/>
      <c r="CFR30" s="18"/>
      <c r="CFS30" s="18"/>
      <c r="CFT30" s="18"/>
      <c r="CFU30" s="18"/>
      <c r="CFV30" s="18"/>
      <c r="CFW30" s="18"/>
      <c r="CFX30" s="18"/>
      <c r="CFY30" s="18"/>
      <c r="CFZ30" s="18"/>
      <c r="CGA30" s="18"/>
      <c r="CGB30" s="18"/>
      <c r="CGC30" s="18"/>
      <c r="CGD30" s="18"/>
      <c r="CGE30" s="18"/>
      <c r="CGF30" s="18"/>
      <c r="CGG30" s="18"/>
      <c r="CGH30" s="18"/>
      <c r="CGI30" s="18"/>
      <c r="CGJ30" s="18"/>
      <c r="CGK30" s="18"/>
      <c r="CGL30" s="18"/>
      <c r="CGM30" s="18"/>
      <c r="CGN30" s="18"/>
      <c r="CGO30" s="18"/>
      <c r="CGP30" s="18"/>
      <c r="CGQ30" s="18"/>
      <c r="CGR30" s="18"/>
      <c r="CGS30" s="18"/>
      <c r="CGT30" s="18"/>
      <c r="CGU30" s="18"/>
      <c r="CGV30" s="18"/>
      <c r="CGW30" s="18"/>
      <c r="CGX30" s="18"/>
      <c r="CGY30" s="18"/>
      <c r="CGZ30" s="18"/>
      <c r="CHA30" s="18"/>
      <c r="CHB30" s="18"/>
      <c r="CHC30" s="18"/>
      <c r="CHD30" s="18"/>
      <c r="CHE30" s="18"/>
      <c r="CHF30" s="18"/>
      <c r="CHG30" s="18"/>
      <c r="CHH30" s="18"/>
      <c r="CHI30" s="18"/>
      <c r="CHJ30" s="18"/>
      <c r="CHK30" s="18"/>
      <c r="CHL30" s="18"/>
      <c r="CHM30" s="18"/>
      <c r="CHN30" s="18"/>
      <c r="CHO30" s="18"/>
      <c r="CHP30" s="18"/>
      <c r="CHQ30" s="18"/>
      <c r="CHR30" s="18"/>
      <c r="CHS30" s="18"/>
      <c r="CHT30" s="18"/>
      <c r="CHU30" s="18"/>
      <c r="CHV30" s="18"/>
      <c r="CHW30" s="18"/>
      <c r="CHX30" s="18"/>
      <c r="CHY30" s="18"/>
      <c r="CHZ30" s="18"/>
      <c r="CIA30" s="18"/>
      <c r="CIB30" s="18"/>
      <c r="CIC30" s="18"/>
      <c r="CID30" s="18"/>
      <c r="CIE30" s="18"/>
      <c r="CIF30" s="18"/>
      <c r="CIG30" s="18"/>
      <c r="CIH30" s="18"/>
      <c r="CII30" s="18"/>
      <c r="CIJ30" s="18"/>
      <c r="CIK30" s="18"/>
      <c r="CIL30" s="18"/>
      <c r="CIM30" s="18"/>
      <c r="CIN30" s="18"/>
      <c r="CIO30" s="18"/>
      <c r="CIP30" s="18"/>
      <c r="CIQ30" s="18"/>
      <c r="CIR30" s="18"/>
      <c r="CIS30" s="18"/>
      <c r="CIT30" s="18"/>
      <c r="CIU30" s="18"/>
      <c r="CIV30" s="18"/>
      <c r="CIW30" s="18"/>
      <c r="CIX30" s="18"/>
      <c r="CIY30" s="18"/>
      <c r="CIZ30" s="18"/>
      <c r="CJA30" s="18"/>
      <c r="CJB30" s="18"/>
      <c r="CJC30" s="18"/>
      <c r="CJD30" s="18"/>
      <c r="CJE30" s="18"/>
      <c r="CJF30" s="18"/>
      <c r="CJG30" s="18"/>
      <c r="CJH30" s="18"/>
      <c r="CJI30" s="18"/>
      <c r="CJJ30" s="18"/>
      <c r="CJK30" s="18"/>
      <c r="CJL30" s="18"/>
      <c r="CJM30" s="18"/>
      <c r="CJN30" s="18"/>
      <c r="CJO30" s="18"/>
      <c r="CJP30" s="18"/>
      <c r="CJQ30" s="18"/>
      <c r="CJR30" s="18"/>
      <c r="CJS30" s="18"/>
      <c r="CJT30" s="18"/>
      <c r="CJU30" s="18"/>
      <c r="CJV30" s="18"/>
      <c r="CJW30" s="18"/>
      <c r="CJX30" s="18"/>
      <c r="CJY30" s="18"/>
      <c r="CJZ30" s="18"/>
      <c r="CKA30" s="18"/>
      <c r="CKB30" s="18"/>
      <c r="CKC30" s="18"/>
      <c r="CKD30" s="18"/>
      <c r="CKE30" s="18"/>
      <c r="CKF30" s="18"/>
      <c r="CKG30" s="18"/>
      <c r="CKH30" s="18"/>
      <c r="CKI30" s="18"/>
      <c r="CKJ30" s="18"/>
      <c r="CKK30" s="18"/>
      <c r="CKL30" s="18"/>
      <c r="CKM30" s="18"/>
      <c r="CKN30" s="18"/>
      <c r="CKO30" s="18"/>
      <c r="CKP30" s="18"/>
      <c r="CKQ30" s="18"/>
      <c r="CKR30" s="18"/>
      <c r="CKS30" s="18"/>
      <c r="CKT30" s="18"/>
      <c r="CKU30" s="18"/>
      <c r="CKV30" s="18"/>
      <c r="CKW30" s="18"/>
      <c r="CKX30" s="18"/>
      <c r="CKY30" s="18"/>
      <c r="CKZ30" s="18"/>
      <c r="CLA30" s="18"/>
      <c r="CLB30" s="18"/>
      <c r="CLC30" s="18"/>
      <c r="CLD30" s="18"/>
      <c r="CLE30" s="18"/>
      <c r="CLF30" s="18"/>
      <c r="CLG30" s="18"/>
      <c r="CLH30" s="18"/>
      <c r="CLI30" s="18"/>
      <c r="CLJ30" s="18"/>
      <c r="CLK30" s="18"/>
      <c r="CLL30" s="18"/>
      <c r="CLM30" s="18"/>
      <c r="CLN30" s="18"/>
      <c r="CLO30" s="18"/>
      <c r="CLP30" s="18"/>
      <c r="CLQ30" s="18"/>
      <c r="CLR30" s="18"/>
      <c r="CLS30" s="18"/>
      <c r="CLT30" s="18"/>
      <c r="CLU30" s="18"/>
      <c r="CLV30" s="18"/>
      <c r="CLW30" s="18"/>
      <c r="CLX30" s="18"/>
      <c r="CLY30" s="18"/>
      <c r="CLZ30" s="18"/>
      <c r="CMA30" s="18"/>
      <c r="CMB30" s="18"/>
      <c r="CMC30" s="18"/>
      <c r="CMD30" s="18"/>
      <c r="CME30" s="18"/>
      <c r="CMF30" s="18"/>
      <c r="CMG30" s="18"/>
      <c r="CMH30" s="18"/>
      <c r="CMI30" s="18"/>
      <c r="CMJ30" s="18"/>
      <c r="CMK30" s="18"/>
      <c r="CML30" s="18"/>
      <c r="CMM30" s="18"/>
      <c r="CMN30" s="18"/>
      <c r="CMO30" s="18"/>
      <c r="CMP30" s="18"/>
      <c r="CMQ30" s="18"/>
      <c r="CMR30" s="18"/>
      <c r="CMS30" s="18"/>
      <c r="CMT30" s="18"/>
      <c r="CMU30" s="18"/>
      <c r="CMV30" s="18"/>
      <c r="CMW30" s="18"/>
      <c r="CMX30" s="18"/>
      <c r="CMY30" s="18"/>
      <c r="CMZ30" s="18"/>
      <c r="CNA30" s="18"/>
      <c r="CNB30" s="18"/>
      <c r="CNC30" s="18"/>
      <c r="CND30" s="18"/>
      <c r="CNE30" s="18"/>
      <c r="CNF30" s="18"/>
      <c r="CNG30" s="18"/>
      <c r="CNH30" s="18"/>
      <c r="CNI30" s="18"/>
      <c r="CNJ30" s="18"/>
      <c r="CNK30" s="18"/>
      <c r="CNL30" s="18"/>
      <c r="CNM30" s="18"/>
      <c r="CNN30" s="18"/>
      <c r="CNO30" s="18"/>
      <c r="CNP30" s="18"/>
      <c r="CNQ30" s="18"/>
      <c r="CNR30" s="18"/>
      <c r="CNS30" s="18"/>
      <c r="CNT30" s="18"/>
      <c r="CNU30" s="18"/>
      <c r="CNV30" s="18"/>
      <c r="CNW30" s="18"/>
      <c r="CNX30" s="18"/>
      <c r="CNY30" s="18"/>
      <c r="CNZ30" s="18"/>
      <c r="COA30" s="18"/>
      <c r="COB30" s="18"/>
      <c r="COC30" s="18"/>
      <c r="COD30" s="18"/>
      <c r="COE30" s="18"/>
      <c r="COF30" s="18"/>
      <c r="COG30" s="18"/>
      <c r="COH30" s="18"/>
      <c r="COI30" s="18"/>
      <c r="COJ30" s="18"/>
      <c r="COK30" s="18"/>
      <c r="COL30" s="18"/>
      <c r="COM30" s="18"/>
      <c r="CON30" s="18"/>
      <c r="COO30" s="18"/>
      <c r="COP30" s="18"/>
      <c r="COQ30" s="18"/>
      <c r="COR30" s="18"/>
      <c r="COS30" s="18"/>
      <c r="COT30" s="18"/>
      <c r="COU30" s="18"/>
      <c r="COV30" s="18"/>
      <c r="COW30" s="18"/>
      <c r="COX30" s="18"/>
      <c r="COY30" s="18"/>
      <c r="COZ30" s="18"/>
      <c r="CPA30" s="18"/>
      <c r="CPB30" s="18"/>
      <c r="CPC30" s="18"/>
      <c r="CPD30" s="18"/>
      <c r="CPE30" s="18"/>
      <c r="CPF30" s="18"/>
      <c r="CPG30" s="18"/>
      <c r="CPH30" s="18"/>
      <c r="CPI30" s="18"/>
      <c r="CPJ30" s="18"/>
      <c r="CPK30" s="18"/>
      <c r="CPL30" s="18"/>
      <c r="CPM30" s="18"/>
      <c r="CPN30" s="18"/>
      <c r="CPO30" s="18"/>
      <c r="CPP30" s="18"/>
      <c r="CPQ30" s="18"/>
      <c r="CPR30" s="18"/>
      <c r="CPS30" s="18"/>
      <c r="CPT30" s="18"/>
      <c r="CPU30" s="18"/>
      <c r="CPV30" s="18"/>
      <c r="CPW30" s="18"/>
      <c r="CPX30" s="18"/>
      <c r="CPY30" s="18"/>
      <c r="CPZ30" s="18"/>
      <c r="CQA30" s="18"/>
      <c r="CQB30" s="18"/>
      <c r="CQC30" s="18"/>
      <c r="CQD30" s="18"/>
      <c r="CQE30" s="18"/>
      <c r="CQF30" s="18"/>
      <c r="CQG30" s="18"/>
      <c r="CQH30" s="18"/>
      <c r="CQI30" s="18"/>
      <c r="CQJ30" s="18"/>
      <c r="CQK30" s="18"/>
      <c r="CQL30" s="18"/>
      <c r="CQM30" s="18"/>
      <c r="CQN30" s="18"/>
      <c r="CQO30" s="18"/>
      <c r="CQP30" s="18"/>
      <c r="CQQ30" s="18"/>
      <c r="CQR30" s="18"/>
      <c r="CQS30" s="18"/>
      <c r="CQT30" s="18"/>
      <c r="CQU30" s="18"/>
      <c r="CQV30" s="18"/>
      <c r="CQW30" s="18"/>
      <c r="CQX30" s="18"/>
      <c r="CQY30" s="18"/>
      <c r="CQZ30" s="18"/>
      <c r="CRA30" s="18"/>
      <c r="CRB30" s="18"/>
      <c r="CRC30" s="18"/>
      <c r="CRD30" s="18"/>
      <c r="CRE30" s="18"/>
      <c r="CRF30" s="18"/>
      <c r="CRG30" s="18"/>
      <c r="CRH30" s="18"/>
      <c r="CRI30" s="18"/>
      <c r="CRJ30" s="18"/>
      <c r="CRK30" s="18"/>
      <c r="CRL30" s="18"/>
      <c r="CRM30" s="18"/>
      <c r="CRN30" s="18"/>
      <c r="CRO30" s="18"/>
      <c r="CRP30" s="18"/>
      <c r="CRQ30" s="18"/>
      <c r="CRR30" s="18"/>
      <c r="CRS30" s="18"/>
      <c r="CRT30" s="18"/>
      <c r="CRU30" s="18"/>
      <c r="CRV30" s="18"/>
      <c r="CRW30" s="18"/>
      <c r="CRX30" s="18"/>
      <c r="CRY30" s="18"/>
      <c r="CRZ30" s="18"/>
      <c r="CSA30" s="18"/>
      <c r="CSB30" s="18"/>
      <c r="CSC30" s="18"/>
      <c r="CSD30" s="18"/>
      <c r="CSE30" s="18"/>
      <c r="CSF30" s="18"/>
      <c r="CSG30" s="18"/>
      <c r="CSH30" s="18"/>
      <c r="CSI30" s="18"/>
      <c r="CSJ30" s="18"/>
      <c r="CSK30" s="18"/>
      <c r="CSL30" s="18"/>
      <c r="CSM30" s="18"/>
      <c r="CSN30" s="18"/>
      <c r="CSO30" s="18"/>
      <c r="CSP30" s="18"/>
      <c r="CSQ30" s="18"/>
      <c r="CSR30" s="18"/>
      <c r="CSS30" s="18"/>
      <c r="CST30" s="18"/>
      <c r="CSU30" s="18"/>
      <c r="CSV30" s="18"/>
      <c r="CSW30" s="18"/>
      <c r="CSX30" s="18"/>
      <c r="CSY30" s="18"/>
      <c r="CSZ30" s="18"/>
      <c r="CTA30" s="18"/>
      <c r="CTB30" s="18"/>
      <c r="CTC30" s="18"/>
      <c r="CTD30" s="18"/>
      <c r="CTE30" s="18"/>
      <c r="CTF30" s="18"/>
      <c r="CTG30" s="18"/>
      <c r="CTH30" s="18"/>
      <c r="CTI30" s="18"/>
      <c r="CTJ30" s="18"/>
      <c r="CTK30" s="18"/>
      <c r="CTL30" s="18"/>
      <c r="CTM30" s="18"/>
      <c r="CTN30" s="18"/>
      <c r="CTO30" s="18"/>
      <c r="CTP30" s="18"/>
      <c r="CTQ30" s="18"/>
      <c r="CTR30" s="18"/>
      <c r="CTS30" s="18"/>
      <c r="CTT30" s="18"/>
      <c r="CTU30" s="18"/>
      <c r="CTV30" s="18"/>
      <c r="CTW30" s="18"/>
      <c r="CTX30" s="18"/>
      <c r="CTY30" s="18"/>
      <c r="CTZ30" s="18"/>
      <c r="CUA30" s="18"/>
      <c r="CUB30" s="18"/>
      <c r="CUC30" s="18"/>
      <c r="CUD30" s="18"/>
      <c r="CUE30" s="18"/>
      <c r="CUF30" s="18"/>
      <c r="CUG30" s="18"/>
      <c r="CUH30" s="18"/>
      <c r="CUI30" s="18"/>
      <c r="CUJ30" s="18"/>
      <c r="CUK30" s="18"/>
      <c r="CUL30" s="18"/>
      <c r="CUM30" s="18"/>
      <c r="CUN30" s="18"/>
      <c r="CUO30" s="18"/>
      <c r="CUP30" s="18"/>
      <c r="CUQ30" s="18"/>
      <c r="CUR30" s="18"/>
      <c r="CUS30" s="18"/>
      <c r="CUT30" s="18"/>
      <c r="CUU30" s="18"/>
      <c r="CUV30" s="18"/>
      <c r="CUW30" s="18"/>
      <c r="CUX30" s="18"/>
      <c r="CUY30" s="18"/>
      <c r="CUZ30" s="18"/>
      <c r="CVA30" s="18"/>
      <c r="CVB30" s="18"/>
      <c r="CVC30" s="18"/>
      <c r="CVD30" s="18"/>
      <c r="CVE30" s="18"/>
      <c r="CVF30" s="18"/>
      <c r="CVG30" s="18"/>
      <c r="CVH30" s="18"/>
      <c r="CVI30" s="18"/>
      <c r="CVJ30" s="18"/>
      <c r="CVK30" s="18"/>
      <c r="CVL30" s="18"/>
      <c r="CVM30" s="18"/>
      <c r="CVN30" s="18"/>
      <c r="CVO30" s="18"/>
      <c r="CVP30" s="18"/>
      <c r="CVQ30" s="18"/>
      <c r="CVR30" s="18"/>
      <c r="CVS30" s="18"/>
      <c r="CVT30" s="18"/>
      <c r="CVU30" s="18"/>
      <c r="CVV30" s="18"/>
      <c r="CVW30" s="18"/>
      <c r="CVX30" s="18"/>
      <c r="CVY30" s="18"/>
      <c r="CVZ30" s="18"/>
      <c r="CWA30" s="18"/>
      <c r="CWB30" s="18"/>
      <c r="CWC30" s="18"/>
      <c r="CWD30" s="18"/>
      <c r="CWE30" s="18"/>
      <c r="CWF30" s="18"/>
      <c r="CWG30" s="18"/>
      <c r="CWH30" s="18"/>
      <c r="CWI30" s="18"/>
      <c r="CWJ30" s="18"/>
      <c r="CWK30" s="18"/>
      <c r="CWL30" s="18"/>
      <c r="CWM30" s="18"/>
      <c r="CWN30" s="18"/>
      <c r="CWO30" s="18"/>
      <c r="CWP30" s="18"/>
      <c r="CWQ30" s="18"/>
      <c r="CWR30" s="18"/>
      <c r="CWS30" s="18"/>
      <c r="CWT30" s="18"/>
      <c r="CWU30" s="18"/>
      <c r="CWV30" s="18"/>
      <c r="CWW30" s="18"/>
      <c r="CWX30" s="18"/>
      <c r="CWY30" s="18"/>
      <c r="CWZ30" s="18"/>
      <c r="CXA30" s="18"/>
      <c r="CXB30" s="18"/>
      <c r="CXC30" s="18"/>
      <c r="CXD30" s="18"/>
      <c r="CXE30" s="18"/>
      <c r="CXF30" s="18"/>
      <c r="CXG30" s="18"/>
      <c r="CXH30" s="18"/>
      <c r="CXI30" s="18"/>
      <c r="CXJ30" s="18"/>
      <c r="CXK30" s="18"/>
      <c r="CXL30" s="18"/>
      <c r="CXM30" s="18"/>
      <c r="CXN30" s="18"/>
      <c r="CXO30" s="18"/>
      <c r="CXP30" s="18"/>
      <c r="CXQ30" s="18"/>
      <c r="CXR30" s="18"/>
      <c r="CXS30" s="18"/>
      <c r="CXT30" s="18"/>
      <c r="CXU30" s="18"/>
      <c r="CXV30" s="18"/>
      <c r="CXW30" s="18"/>
      <c r="CXX30" s="18"/>
      <c r="CXY30" s="18"/>
      <c r="CXZ30" s="18"/>
      <c r="CYA30" s="18"/>
      <c r="CYB30" s="18"/>
      <c r="CYC30" s="18"/>
      <c r="CYD30" s="18"/>
      <c r="CYE30" s="18"/>
      <c r="CYF30" s="18"/>
      <c r="CYG30" s="18"/>
      <c r="CYH30" s="18"/>
      <c r="CYI30" s="18"/>
      <c r="CYJ30" s="18"/>
      <c r="CYK30" s="18"/>
      <c r="CYL30" s="18"/>
      <c r="CYM30" s="18"/>
      <c r="CYN30" s="18"/>
      <c r="CYO30" s="18"/>
      <c r="CYP30" s="18"/>
      <c r="CYQ30" s="18"/>
      <c r="CYR30" s="18"/>
      <c r="CYS30" s="18"/>
      <c r="CYT30" s="18"/>
      <c r="CYU30" s="18"/>
      <c r="CYV30" s="18"/>
      <c r="CYW30" s="18"/>
      <c r="CYX30" s="18"/>
      <c r="CYY30" s="18"/>
      <c r="CYZ30" s="18"/>
      <c r="CZA30" s="18"/>
      <c r="CZB30" s="18"/>
      <c r="CZC30" s="18"/>
      <c r="CZD30" s="18"/>
      <c r="CZE30" s="18"/>
      <c r="CZF30" s="18"/>
      <c r="CZG30" s="18"/>
      <c r="CZH30" s="18"/>
      <c r="CZI30" s="18"/>
      <c r="CZJ30" s="18"/>
      <c r="CZK30" s="18"/>
      <c r="CZL30" s="18"/>
      <c r="CZM30" s="18"/>
      <c r="CZN30" s="18"/>
      <c r="CZO30" s="18"/>
      <c r="CZP30" s="18"/>
      <c r="CZQ30" s="18"/>
      <c r="CZR30" s="18"/>
      <c r="CZS30" s="18"/>
      <c r="CZT30" s="18"/>
      <c r="CZU30" s="18"/>
      <c r="CZV30" s="18"/>
      <c r="CZW30" s="18"/>
      <c r="CZX30" s="18"/>
      <c r="CZY30" s="18"/>
      <c r="CZZ30" s="18"/>
      <c r="DAA30" s="18"/>
      <c r="DAB30" s="18"/>
      <c r="DAC30" s="18"/>
      <c r="DAD30" s="18"/>
      <c r="DAE30" s="18"/>
      <c r="DAF30" s="18"/>
      <c r="DAG30" s="18"/>
      <c r="DAH30" s="18"/>
      <c r="DAI30" s="18"/>
      <c r="DAJ30" s="18"/>
      <c r="DAK30" s="18"/>
      <c r="DAL30" s="18"/>
      <c r="DAM30" s="18"/>
      <c r="DAN30" s="18"/>
      <c r="DAO30" s="18"/>
      <c r="DAP30" s="18"/>
      <c r="DAQ30" s="18"/>
      <c r="DAR30" s="18"/>
      <c r="DAS30" s="18"/>
      <c r="DAT30" s="18"/>
      <c r="DAU30" s="18"/>
      <c r="DAV30" s="18"/>
      <c r="DAW30" s="18"/>
      <c r="DAX30" s="18"/>
      <c r="DAY30" s="18"/>
      <c r="DAZ30" s="18"/>
      <c r="DBA30" s="18"/>
      <c r="DBB30" s="18"/>
      <c r="DBC30" s="18"/>
      <c r="DBD30" s="18"/>
      <c r="DBE30" s="18"/>
      <c r="DBF30" s="18"/>
      <c r="DBG30" s="18"/>
      <c r="DBH30" s="18"/>
      <c r="DBI30" s="18"/>
      <c r="DBJ30" s="18"/>
      <c r="DBK30" s="18"/>
      <c r="DBL30" s="18"/>
      <c r="DBM30" s="18"/>
      <c r="DBN30" s="18"/>
      <c r="DBO30" s="18"/>
      <c r="DBP30" s="18"/>
      <c r="DBQ30" s="18"/>
      <c r="DBR30" s="18"/>
      <c r="DBS30" s="18"/>
      <c r="DBT30" s="18"/>
      <c r="DBU30" s="18"/>
      <c r="DBV30" s="18"/>
      <c r="DBW30" s="18"/>
      <c r="DBX30" s="18"/>
      <c r="DBY30" s="18"/>
      <c r="DBZ30" s="18"/>
      <c r="DCA30" s="18"/>
      <c r="DCB30" s="18"/>
      <c r="DCC30" s="18"/>
      <c r="DCD30" s="18"/>
      <c r="DCE30" s="18"/>
      <c r="DCF30" s="18"/>
      <c r="DCG30" s="18"/>
      <c r="DCH30" s="18"/>
      <c r="DCI30" s="18"/>
      <c r="DCJ30" s="18"/>
      <c r="DCK30" s="18"/>
      <c r="DCL30" s="18"/>
      <c r="DCM30" s="18"/>
      <c r="DCN30" s="18"/>
      <c r="DCO30" s="18"/>
      <c r="DCP30" s="18"/>
      <c r="DCQ30" s="18"/>
      <c r="DCR30" s="18"/>
      <c r="DCS30" s="18"/>
      <c r="DCT30" s="18"/>
      <c r="DCU30" s="18"/>
      <c r="DCV30" s="18"/>
      <c r="DCW30" s="18"/>
      <c r="DCX30" s="18"/>
      <c r="DCY30" s="18"/>
      <c r="DCZ30" s="18"/>
      <c r="DDA30" s="18"/>
      <c r="DDB30" s="18"/>
      <c r="DDC30" s="18"/>
      <c r="DDD30" s="18"/>
      <c r="DDE30" s="18"/>
      <c r="DDF30" s="18"/>
      <c r="DDG30" s="18"/>
      <c r="DDH30" s="18"/>
      <c r="DDI30" s="18"/>
      <c r="DDJ30" s="18"/>
      <c r="DDK30" s="18"/>
      <c r="DDL30" s="18"/>
      <c r="DDM30" s="18"/>
      <c r="DDN30" s="18"/>
      <c r="DDO30" s="18"/>
      <c r="DDP30" s="18"/>
      <c r="DDQ30" s="18"/>
      <c r="DDR30" s="18"/>
      <c r="DDS30" s="18"/>
      <c r="DDT30" s="18"/>
      <c r="DDU30" s="18"/>
      <c r="DDV30" s="18"/>
      <c r="DDW30" s="18"/>
      <c r="DDX30" s="18"/>
      <c r="DDY30" s="18"/>
      <c r="DDZ30" s="18"/>
      <c r="DEA30" s="18"/>
      <c r="DEB30" s="18"/>
      <c r="DEC30" s="18"/>
      <c r="DED30" s="18"/>
      <c r="DEE30" s="18"/>
      <c r="DEF30" s="18"/>
      <c r="DEG30" s="18"/>
      <c r="DEH30" s="18"/>
      <c r="DEI30" s="18"/>
      <c r="DEJ30" s="18"/>
      <c r="DEK30" s="18"/>
      <c r="DEL30" s="18"/>
      <c r="DEM30" s="18"/>
      <c r="DEN30" s="18"/>
      <c r="DEO30" s="18"/>
      <c r="DEP30" s="18"/>
      <c r="DEQ30" s="18"/>
      <c r="DER30" s="18"/>
      <c r="DES30" s="18"/>
      <c r="DET30" s="18"/>
      <c r="DEU30" s="18"/>
      <c r="DEV30" s="18"/>
      <c r="DEW30" s="18"/>
      <c r="DEX30" s="18"/>
      <c r="DEY30" s="18"/>
      <c r="DEZ30" s="18"/>
      <c r="DFA30" s="18"/>
      <c r="DFB30" s="18"/>
      <c r="DFC30" s="18"/>
      <c r="DFD30" s="18"/>
      <c r="DFE30" s="18"/>
      <c r="DFF30" s="18"/>
      <c r="DFG30" s="18"/>
      <c r="DFH30" s="18"/>
      <c r="DFI30" s="18"/>
      <c r="DFJ30" s="18"/>
      <c r="DFK30" s="18"/>
      <c r="DFL30" s="18"/>
      <c r="DFM30" s="18"/>
      <c r="DFN30" s="18"/>
      <c r="DFO30" s="18"/>
      <c r="DFP30" s="18"/>
      <c r="DFQ30" s="18"/>
      <c r="DFR30" s="18"/>
      <c r="DFS30" s="18"/>
      <c r="DFT30" s="18"/>
      <c r="DFU30" s="18"/>
      <c r="DFV30" s="18"/>
      <c r="DFW30" s="18"/>
      <c r="DFX30" s="18"/>
      <c r="DFY30" s="18"/>
      <c r="DFZ30" s="18"/>
      <c r="DGA30" s="18"/>
      <c r="DGB30" s="18"/>
      <c r="DGC30" s="18"/>
      <c r="DGD30" s="18"/>
      <c r="DGE30" s="18"/>
      <c r="DGF30" s="18"/>
      <c r="DGG30" s="18"/>
      <c r="DGH30" s="18"/>
      <c r="DGI30" s="18"/>
      <c r="DGJ30" s="18"/>
      <c r="DGK30" s="18"/>
      <c r="DGL30" s="18"/>
      <c r="DGM30" s="18"/>
      <c r="DGN30" s="18"/>
      <c r="DGO30" s="18"/>
      <c r="DGP30" s="18"/>
      <c r="DGQ30" s="18"/>
      <c r="DGR30" s="18"/>
      <c r="DGS30" s="18"/>
      <c r="DGT30" s="18"/>
      <c r="DGU30" s="18"/>
      <c r="DGV30" s="18"/>
      <c r="DGW30" s="18"/>
      <c r="DGX30" s="18"/>
      <c r="DGY30" s="18"/>
      <c r="DGZ30" s="18"/>
      <c r="DHA30" s="18"/>
      <c r="DHB30" s="18"/>
      <c r="DHC30" s="18"/>
      <c r="DHD30" s="18"/>
      <c r="DHE30" s="18"/>
      <c r="DHF30" s="18"/>
      <c r="DHG30" s="18"/>
      <c r="DHH30" s="18"/>
      <c r="DHI30" s="18"/>
      <c r="DHJ30" s="18"/>
      <c r="DHK30" s="18"/>
      <c r="DHL30" s="18"/>
      <c r="DHM30" s="18"/>
      <c r="DHN30" s="18"/>
      <c r="DHO30" s="18"/>
      <c r="DHP30" s="18"/>
      <c r="DHQ30" s="18"/>
      <c r="DHR30" s="18"/>
      <c r="DHS30" s="18"/>
      <c r="DHT30" s="18"/>
      <c r="DHU30" s="18"/>
      <c r="DHV30" s="18"/>
      <c r="DHW30" s="18"/>
      <c r="DHX30" s="18"/>
      <c r="DHY30" s="18"/>
      <c r="DHZ30" s="18"/>
      <c r="DIA30" s="18"/>
      <c r="DIB30" s="18"/>
      <c r="DIC30" s="18"/>
      <c r="DID30" s="18"/>
      <c r="DIE30" s="18"/>
      <c r="DIF30" s="18"/>
      <c r="DIG30" s="18"/>
      <c r="DIH30" s="18"/>
      <c r="DII30" s="18"/>
      <c r="DIJ30" s="18"/>
      <c r="DIK30" s="18"/>
      <c r="DIL30" s="18"/>
      <c r="DIM30" s="18"/>
      <c r="DIN30" s="18"/>
      <c r="DIO30" s="18"/>
      <c r="DIP30" s="18"/>
      <c r="DIQ30" s="18"/>
      <c r="DIR30" s="18"/>
      <c r="DIS30" s="18"/>
      <c r="DIT30" s="18"/>
      <c r="DIU30" s="18"/>
      <c r="DIV30" s="18"/>
      <c r="DIW30" s="18"/>
      <c r="DIX30" s="18"/>
      <c r="DIY30" s="18"/>
      <c r="DIZ30" s="18"/>
      <c r="DJA30" s="18"/>
      <c r="DJB30" s="18"/>
      <c r="DJC30" s="18"/>
      <c r="DJD30" s="18"/>
      <c r="DJE30" s="18"/>
      <c r="DJF30" s="18"/>
      <c r="DJG30" s="18"/>
      <c r="DJH30" s="18"/>
      <c r="DJI30" s="18"/>
      <c r="DJJ30" s="18"/>
      <c r="DJK30" s="18"/>
      <c r="DJL30" s="18"/>
      <c r="DJM30" s="18"/>
      <c r="DJN30" s="18"/>
      <c r="DJO30" s="18"/>
      <c r="DJP30" s="18"/>
      <c r="DJQ30" s="18"/>
      <c r="DJR30" s="18"/>
      <c r="DJS30" s="18"/>
      <c r="DJT30" s="18"/>
      <c r="DJU30" s="18"/>
      <c r="DJV30" s="18"/>
      <c r="DJW30" s="18"/>
      <c r="DJX30" s="18"/>
      <c r="DJY30" s="18"/>
      <c r="DJZ30" s="18"/>
      <c r="DKA30" s="18"/>
      <c r="DKB30" s="18"/>
      <c r="DKC30" s="18"/>
      <c r="DKD30" s="18"/>
      <c r="DKE30" s="18"/>
      <c r="DKF30" s="18"/>
      <c r="DKG30" s="18"/>
      <c r="DKH30" s="18"/>
      <c r="DKI30" s="18"/>
      <c r="DKJ30" s="18"/>
      <c r="DKK30" s="18"/>
      <c r="DKL30" s="18"/>
      <c r="DKM30" s="18"/>
      <c r="DKN30" s="18"/>
      <c r="DKO30" s="18"/>
      <c r="DKP30" s="18"/>
      <c r="DKQ30" s="18"/>
      <c r="DKR30" s="18"/>
      <c r="DKS30" s="18"/>
      <c r="DKT30" s="18"/>
      <c r="DKU30" s="18"/>
      <c r="DKV30" s="18"/>
      <c r="DKW30" s="18"/>
      <c r="DKX30" s="18"/>
      <c r="DKY30" s="18"/>
      <c r="DKZ30" s="18"/>
      <c r="DLA30" s="18"/>
      <c r="DLB30" s="18"/>
      <c r="DLC30" s="18"/>
      <c r="DLD30" s="18"/>
      <c r="DLE30" s="18"/>
      <c r="DLF30" s="18"/>
      <c r="DLG30" s="18"/>
      <c r="DLH30" s="18"/>
      <c r="DLI30" s="18"/>
      <c r="DLJ30" s="18"/>
      <c r="DLK30" s="18"/>
      <c r="DLL30" s="18"/>
      <c r="DLM30" s="18"/>
      <c r="DLN30" s="18"/>
      <c r="DLO30" s="18"/>
      <c r="DLP30" s="18"/>
      <c r="DLQ30" s="18"/>
      <c r="DLR30" s="18"/>
      <c r="DLS30" s="18"/>
      <c r="DLT30" s="18"/>
      <c r="DLU30" s="18"/>
      <c r="DLV30" s="18"/>
      <c r="DLW30" s="18"/>
      <c r="DLX30" s="18"/>
      <c r="DLY30" s="18"/>
      <c r="DLZ30" s="18"/>
      <c r="DMA30" s="18"/>
      <c r="DMB30" s="18"/>
      <c r="DMC30" s="18"/>
      <c r="DMD30" s="18"/>
      <c r="DME30" s="18"/>
      <c r="DMF30" s="18"/>
      <c r="DMG30" s="18"/>
      <c r="DMH30" s="18"/>
      <c r="DMI30" s="18"/>
      <c r="DMJ30" s="18"/>
      <c r="DMK30" s="18"/>
      <c r="DML30" s="18"/>
      <c r="DMM30" s="18"/>
      <c r="DMN30" s="18"/>
      <c r="DMO30" s="18"/>
      <c r="DMP30" s="18"/>
      <c r="DMQ30" s="18"/>
      <c r="DMR30" s="18"/>
      <c r="DMS30" s="18"/>
      <c r="DMT30" s="18"/>
      <c r="DMU30" s="18"/>
      <c r="DMV30" s="18"/>
      <c r="DMW30" s="18"/>
      <c r="DMX30" s="18"/>
      <c r="DMY30" s="18"/>
      <c r="DMZ30" s="18"/>
      <c r="DNA30" s="18"/>
      <c r="DNB30" s="18"/>
      <c r="DNC30" s="18"/>
      <c r="DND30" s="18"/>
      <c r="DNE30" s="18"/>
      <c r="DNF30" s="18"/>
      <c r="DNG30" s="18"/>
      <c r="DNH30" s="18"/>
      <c r="DNI30" s="18"/>
      <c r="DNJ30" s="18"/>
      <c r="DNK30" s="18"/>
      <c r="DNL30" s="18"/>
      <c r="DNM30" s="18"/>
      <c r="DNN30" s="18"/>
      <c r="DNO30" s="18"/>
      <c r="DNP30" s="18"/>
      <c r="DNQ30" s="18"/>
      <c r="DNR30" s="18"/>
      <c r="DNS30" s="18"/>
      <c r="DNT30" s="18"/>
      <c r="DNU30" s="18"/>
      <c r="DNV30" s="18"/>
      <c r="DNW30" s="18"/>
      <c r="DNX30" s="18"/>
      <c r="DNY30" s="18"/>
      <c r="DNZ30" s="18"/>
      <c r="DOA30" s="18"/>
      <c r="DOB30" s="18"/>
      <c r="DOC30" s="18"/>
      <c r="DOD30" s="18"/>
      <c r="DOE30" s="18"/>
      <c r="DOF30" s="18"/>
      <c r="DOG30" s="18"/>
      <c r="DOH30" s="18"/>
      <c r="DOI30" s="18"/>
      <c r="DOJ30" s="18"/>
      <c r="DOK30" s="18"/>
      <c r="DOL30" s="18"/>
      <c r="DOM30" s="18"/>
      <c r="DON30" s="18"/>
      <c r="DOO30" s="18"/>
      <c r="DOP30" s="18"/>
      <c r="DOQ30" s="18"/>
      <c r="DOR30" s="18"/>
      <c r="DOS30" s="18"/>
      <c r="DOT30" s="18"/>
      <c r="DOU30" s="18"/>
      <c r="DOV30" s="18"/>
      <c r="DOW30" s="18"/>
      <c r="DOX30" s="18"/>
      <c r="DOY30" s="18"/>
      <c r="DOZ30" s="18"/>
      <c r="DPA30" s="18"/>
      <c r="DPB30" s="18"/>
      <c r="DPC30" s="18"/>
      <c r="DPD30" s="18"/>
      <c r="DPE30" s="18"/>
      <c r="DPF30" s="18"/>
      <c r="DPG30" s="18"/>
      <c r="DPH30" s="18"/>
      <c r="DPI30" s="18"/>
      <c r="DPJ30" s="18"/>
      <c r="DPK30" s="18"/>
      <c r="DPL30" s="18"/>
      <c r="DPM30" s="18"/>
      <c r="DPN30" s="18"/>
      <c r="DPO30" s="18"/>
      <c r="DPP30" s="18"/>
      <c r="DPQ30" s="18"/>
      <c r="DPR30" s="18"/>
      <c r="DPS30" s="18"/>
      <c r="DPT30" s="18"/>
      <c r="DPU30" s="18"/>
      <c r="DPV30" s="18"/>
      <c r="DPW30" s="18"/>
      <c r="DPX30" s="18"/>
      <c r="DPY30" s="18"/>
      <c r="DPZ30" s="18"/>
      <c r="DQA30" s="18"/>
      <c r="DQB30" s="18"/>
      <c r="DQC30" s="18"/>
      <c r="DQD30" s="18"/>
      <c r="DQE30" s="18"/>
      <c r="DQF30" s="18"/>
      <c r="DQG30" s="18"/>
      <c r="DQH30" s="18"/>
      <c r="DQI30" s="18"/>
      <c r="DQJ30" s="18"/>
      <c r="DQK30" s="18"/>
      <c r="DQL30" s="18"/>
      <c r="DQM30" s="18"/>
      <c r="DQN30" s="18"/>
      <c r="DQO30" s="18"/>
      <c r="DQP30" s="18"/>
      <c r="DQQ30" s="18"/>
      <c r="DQR30" s="18"/>
      <c r="DQS30" s="18"/>
      <c r="DQT30" s="18"/>
      <c r="DQU30" s="18"/>
      <c r="DQV30" s="18"/>
      <c r="DQW30" s="18"/>
      <c r="DQX30" s="18"/>
      <c r="DQY30" s="18"/>
      <c r="DQZ30" s="18"/>
      <c r="DRA30" s="18"/>
      <c r="DRB30" s="18"/>
      <c r="DRC30" s="18"/>
      <c r="DRD30" s="18"/>
      <c r="DRE30" s="18"/>
      <c r="DRF30" s="18"/>
      <c r="DRG30" s="18"/>
      <c r="DRH30" s="18"/>
      <c r="DRI30" s="18"/>
      <c r="DRJ30" s="18"/>
      <c r="DRK30" s="18"/>
      <c r="DRL30" s="18"/>
      <c r="DRM30" s="18"/>
      <c r="DRN30" s="18"/>
      <c r="DRO30" s="18"/>
      <c r="DRP30" s="18"/>
      <c r="DRQ30" s="18"/>
      <c r="DRR30" s="18"/>
      <c r="DRS30" s="18"/>
      <c r="DRT30" s="18"/>
      <c r="DRU30" s="18"/>
      <c r="DRV30" s="18"/>
      <c r="DRW30" s="18"/>
      <c r="DRX30" s="18"/>
      <c r="DRY30" s="18"/>
      <c r="DRZ30" s="18"/>
      <c r="DSA30" s="18"/>
      <c r="DSB30" s="18"/>
      <c r="DSC30" s="18"/>
      <c r="DSD30" s="18"/>
      <c r="DSE30" s="18"/>
      <c r="DSF30" s="18"/>
      <c r="DSG30" s="18"/>
      <c r="DSH30" s="18"/>
      <c r="DSI30" s="18"/>
      <c r="DSJ30" s="18"/>
      <c r="DSK30" s="18"/>
      <c r="DSL30" s="18"/>
      <c r="DSM30" s="18"/>
      <c r="DSN30" s="18"/>
      <c r="DSO30" s="18"/>
      <c r="DSP30" s="18"/>
      <c r="DSQ30" s="18"/>
      <c r="DSR30" s="18"/>
      <c r="DSS30" s="18"/>
      <c r="DST30" s="18"/>
      <c r="DSU30" s="18"/>
      <c r="DSV30" s="18"/>
      <c r="DSW30" s="18"/>
      <c r="DSX30" s="18"/>
      <c r="DSY30" s="18"/>
      <c r="DSZ30" s="18"/>
      <c r="DTA30" s="18"/>
      <c r="DTB30" s="18"/>
      <c r="DTC30" s="18"/>
      <c r="DTD30" s="18"/>
      <c r="DTE30" s="18"/>
      <c r="DTF30" s="18"/>
      <c r="DTG30" s="18"/>
      <c r="DTH30" s="18"/>
      <c r="DTI30" s="18"/>
      <c r="DTJ30" s="18"/>
      <c r="DTK30" s="18"/>
      <c r="DTL30" s="18"/>
      <c r="DTM30" s="18"/>
      <c r="DTN30" s="18"/>
      <c r="DTO30" s="18"/>
      <c r="DTP30" s="18"/>
      <c r="DTQ30" s="18"/>
      <c r="DTR30" s="18"/>
      <c r="DTS30" s="18"/>
      <c r="DTT30" s="18"/>
      <c r="DTU30" s="18"/>
      <c r="DTV30" s="18"/>
      <c r="DTW30" s="18"/>
      <c r="DTX30" s="18"/>
      <c r="DTY30" s="18"/>
      <c r="DTZ30" s="18"/>
      <c r="DUA30" s="18"/>
      <c r="DUB30" s="18"/>
      <c r="DUC30" s="18"/>
      <c r="DUD30" s="18"/>
      <c r="DUE30" s="18"/>
      <c r="DUF30" s="18"/>
      <c r="DUG30" s="18"/>
      <c r="DUH30" s="18"/>
      <c r="DUI30" s="18"/>
      <c r="DUJ30" s="18"/>
      <c r="DUK30" s="18"/>
      <c r="DUL30" s="18"/>
      <c r="DUM30" s="18"/>
      <c r="DUN30" s="18"/>
      <c r="DUO30" s="18"/>
      <c r="DUP30" s="18"/>
      <c r="DUQ30" s="18"/>
      <c r="DUR30" s="18"/>
      <c r="DUS30" s="18"/>
      <c r="DUT30" s="18"/>
      <c r="DUU30" s="18"/>
      <c r="DUV30" s="18"/>
      <c r="DUW30" s="18"/>
      <c r="DUX30" s="18"/>
      <c r="DUY30" s="18"/>
      <c r="DUZ30" s="18"/>
      <c r="DVA30" s="18"/>
      <c r="DVB30" s="18"/>
      <c r="DVC30" s="18"/>
      <c r="DVD30" s="18"/>
      <c r="DVE30" s="18"/>
      <c r="DVF30" s="18"/>
      <c r="DVG30" s="18"/>
      <c r="DVH30" s="18"/>
      <c r="DVI30" s="18"/>
      <c r="DVJ30" s="18"/>
      <c r="DVK30" s="18"/>
      <c r="DVL30" s="18"/>
      <c r="DVM30" s="18"/>
      <c r="DVN30" s="18"/>
      <c r="DVO30" s="18"/>
      <c r="DVP30" s="18"/>
      <c r="DVQ30" s="18"/>
      <c r="DVR30" s="18"/>
      <c r="DVS30" s="18"/>
      <c r="DVT30" s="18"/>
      <c r="DVU30" s="18"/>
      <c r="DVV30" s="18"/>
      <c r="DVW30" s="18"/>
      <c r="DVX30" s="18"/>
      <c r="DVY30" s="18"/>
      <c r="DVZ30" s="18"/>
      <c r="DWA30" s="18"/>
      <c r="DWB30" s="18"/>
      <c r="DWC30" s="18"/>
      <c r="DWD30" s="18"/>
      <c r="DWE30" s="18"/>
      <c r="DWF30" s="18"/>
      <c r="DWG30" s="18"/>
      <c r="DWH30" s="18"/>
      <c r="DWI30" s="18"/>
      <c r="DWJ30" s="18"/>
      <c r="DWK30" s="18"/>
      <c r="DWL30" s="18"/>
      <c r="DWM30" s="18"/>
      <c r="DWN30" s="18"/>
      <c r="DWO30" s="18"/>
      <c r="DWP30" s="18"/>
      <c r="DWQ30" s="18"/>
      <c r="DWR30" s="18"/>
      <c r="DWS30" s="18"/>
      <c r="DWT30" s="18"/>
      <c r="DWU30" s="18"/>
      <c r="DWV30" s="18"/>
      <c r="DWW30" s="18"/>
      <c r="DWX30" s="18"/>
      <c r="DWY30" s="18"/>
      <c r="DWZ30" s="18"/>
      <c r="DXA30" s="18"/>
      <c r="DXB30" s="18"/>
      <c r="DXC30" s="18"/>
      <c r="DXD30" s="18"/>
      <c r="DXE30" s="18"/>
      <c r="DXF30" s="18"/>
      <c r="DXG30" s="18"/>
      <c r="DXH30" s="18"/>
      <c r="DXI30" s="18"/>
      <c r="DXJ30" s="18"/>
      <c r="DXK30" s="18"/>
      <c r="DXL30" s="18"/>
      <c r="DXM30" s="18"/>
      <c r="DXN30" s="18"/>
      <c r="DXO30" s="18"/>
      <c r="DXP30" s="18"/>
      <c r="DXQ30" s="18"/>
      <c r="DXR30" s="18"/>
      <c r="DXS30" s="18"/>
      <c r="DXT30" s="18"/>
      <c r="DXU30" s="18"/>
      <c r="DXV30" s="18"/>
      <c r="DXW30" s="18"/>
      <c r="DXX30" s="18"/>
      <c r="DXY30" s="18"/>
      <c r="DXZ30" s="18"/>
      <c r="DYA30" s="18"/>
      <c r="DYB30" s="18"/>
      <c r="DYC30" s="18"/>
      <c r="DYD30" s="18"/>
      <c r="DYE30" s="18"/>
      <c r="DYF30" s="18"/>
      <c r="DYG30" s="18"/>
      <c r="DYH30" s="18"/>
      <c r="DYI30" s="18"/>
      <c r="DYJ30" s="18"/>
      <c r="DYK30" s="18"/>
      <c r="DYL30" s="18"/>
      <c r="DYM30" s="18"/>
      <c r="DYN30" s="18"/>
      <c r="DYO30" s="18"/>
      <c r="DYP30" s="18"/>
      <c r="DYQ30" s="18"/>
      <c r="DYR30" s="18"/>
      <c r="DYS30" s="18"/>
      <c r="DYT30" s="18"/>
      <c r="DYU30" s="18"/>
      <c r="DYV30" s="18"/>
      <c r="DYW30" s="18"/>
      <c r="DYX30" s="18"/>
      <c r="DYY30" s="18"/>
      <c r="DYZ30" s="18"/>
      <c r="DZA30" s="18"/>
      <c r="DZB30" s="18"/>
      <c r="DZC30" s="18"/>
      <c r="DZD30" s="18"/>
      <c r="DZE30" s="18"/>
      <c r="DZF30" s="18"/>
      <c r="DZG30" s="18"/>
      <c r="DZH30" s="18"/>
      <c r="DZI30" s="18"/>
      <c r="DZJ30" s="18"/>
      <c r="DZK30" s="18"/>
      <c r="DZL30" s="18"/>
      <c r="DZM30" s="18"/>
      <c r="DZN30" s="18"/>
      <c r="DZO30" s="18"/>
      <c r="DZP30" s="18"/>
      <c r="DZQ30" s="18"/>
      <c r="DZR30" s="18"/>
      <c r="DZS30" s="18"/>
      <c r="DZT30" s="18"/>
      <c r="DZU30" s="18"/>
      <c r="DZV30" s="18"/>
      <c r="DZW30" s="18"/>
      <c r="DZX30" s="18"/>
      <c r="DZY30" s="18"/>
      <c r="DZZ30" s="18"/>
      <c r="EAA30" s="18"/>
      <c r="EAB30" s="18"/>
      <c r="EAC30" s="18"/>
      <c r="EAD30" s="18"/>
      <c r="EAE30" s="18"/>
      <c r="EAF30" s="18"/>
      <c r="EAG30" s="18"/>
      <c r="EAH30" s="18"/>
      <c r="EAI30" s="18"/>
      <c r="EAJ30" s="18"/>
      <c r="EAK30" s="18"/>
      <c r="EAL30" s="18"/>
      <c r="EAM30" s="18"/>
      <c r="EAN30" s="18"/>
      <c r="EAO30" s="18"/>
      <c r="EAP30" s="18"/>
      <c r="EAQ30" s="18"/>
      <c r="EAR30" s="18"/>
      <c r="EAS30" s="18"/>
      <c r="EAT30" s="18"/>
      <c r="EAU30" s="18"/>
      <c r="EAV30" s="18"/>
      <c r="EAW30" s="18"/>
      <c r="EAX30" s="18"/>
      <c r="EAY30" s="18"/>
      <c r="EAZ30" s="18"/>
      <c r="EBA30" s="18"/>
      <c r="EBB30" s="18"/>
      <c r="EBC30" s="18"/>
      <c r="EBD30" s="18"/>
      <c r="EBE30" s="18"/>
      <c r="EBF30" s="18"/>
      <c r="EBG30" s="18"/>
      <c r="EBH30" s="18"/>
      <c r="EBI30" s="18"/>
      <c r="EBJ30" s="18"/>
      <c r="EBK30" s="18"/>
      <c r="EBL30" s="18"/>
      <c r="EBM30" s="18"/>
      <c r="EBN30" s="18"/>
      <c r="EBO30" s="18"/>
      <c r="EBP30" s="18"/>
      <c r="EBQ30" s="18"/>
      <c r="EBR30" s="18"/>
      <c r="EBS30" s="18"/>
      <c r="EBT30" s="18"/>
      <c r="EBU30" s="18"/>
      <c r="EBV30" s="18"/>
      <c r="EBW30" s="18"/>
      <c r="EBX30" s="18"/>
      <c r="EBY30" s="18"/>
      <c r="EBZ30" s="18"/>
      <c r="ECA30" s="18"/>
      <c r="ECB30" s="18"/>
      <c r="ECC30" s="18"/>
      <c r="ECD30" s="18"/>
      <c r="ECE30" s="18"/>
      <c r="ECF30" s="18"/>
      <c r="ECG30" s="18"/>
      <c r="ECH30" s="18"/>
      <c r="ECI30" s="18"/>
      <c r="ECJ30" s="18"/>
      <c r="ECK30" s="18"/>
      <c r="ECL30" s="18"/>
      <c r="ECM30" s="18"/>
      <c r="ECN30" s="18"/>
      <c r="ECO30" s="18"/>
      <c r="ECP30" s="18"/>
      <c r="ECQ30" s="18"/>
      <c r="ECR30" s="18"/>
      <c r="ECS30" s="18"/>
      <c r="ECT30" s="18"/>
      <c r="ECU30" s="18"/>
      <c r="ECV30" s="18"/>
      <c r="ECW30" s="18"/>
      <c r="ECX30" s="18"/>
      <c r="ECY30" s="18"/>
      <c r="ECZ30" s="18"/>
      <c r="EDA30" s="18"/>
      <c r="EDB30" s="18"/>
      <c r="EDC30" s="18"/>
      <c r="EDD30" s="18"/>
      <c r="EDE30" s="18"/>
      <c r="EDF30" s="18"/>
      <c r="EDG30" s="18"/>
      <c r="EDH30" s="18"/>
      <c r="EDI30" s="18"/>
      <c r="EDJ30" s="18"/>
      <c r="EDK30" s="18"/>
      <c r="EDL30" s="18"/>
      <c r="EDM30" s="18"/>
      <c r="EDN30" s="18"/>
      <c r="EDO30" s="18"/>
      <c r="EDP30" s="18"/>
      <c r="EDQ30" s="18"/>
      <c r="EDR30" s="18"/>
      <c r="EDS30" s="18"/>
      <c r="EDT30" s="18"/>
      <c r="EDU30" s="18"/>
      <c r="EDV30" s="18"/>
      <c r="EDW30" s="18"/>
      <c r="EDX30" s="18"/>
      <c r="EDY30" s="18"/>
      <c r="EDZ30" s="18"/>
      <c r="EEA30" s="18"/>
      <c r="EEB30" s="18"/>
      <c r="EEC30" s="18"/>
      <c r="EED30" s="18"/>
      <c r="EEE30" s="18"/>
      <c r="EEF30" s="18"/>
      <c r="EEG30" s="18"/>
      <c r="EEH30" s="18"/>
      <c r="EEI30" s="18"/>
      <c r="EEJ30" s="18"/>
      <c r="EEK30" s="18"/>
      <c r="EEL30" s="18"/>
      <c r="EEM30" s="18"/>
      <c r="EEN30" s="18"/>
      <c r="EEO30" s="18"/>
      <c r="EEP30" s="18"/>
      <c r="EEQ30" s="18"/>
      <c r="EER30" s="18"/>
      <c r="EES30" s="18"/>
      <c r="EET30" s="18"/>
      <c r="EEU30" s="18"/>
      <c r="EEV30" s="18"/>
      <c r="EEW30" s="18"/>
      <c r="EEX30" s="18"/>
      <c r="EEY30" s="18"/>
      <c r="EEZ30" s="18"/>
      <c r="EFA30" s="18"/>
      <c r="EFB30" s="18"/>
      <c r="EFC30" s="18"/>
      <c r="EFD30" s="18"/>
      <c r="EFE30" s="18"/>
      <c r="EFF30" s="18"/>
      <c r="EFG30" s="18"/>
      <c r="EFH30" s="18"/>
      <c r="EFI30" s="18"/>
      <c r="EFJ30" s="18"/>
      <c r="EFK30" s="18"/>
      <c r="EFL30" s="18"/>
      <c r="EFM30" s="18"/>
      <c r="EFN30" s="18"/>
      <c r="EFO30" s="18"/>
      <c r="EFP30" s="18"/>
      <c r="EFQ30" s="18"/>
      <c r="EFR30" s="18"/>
      <c r="EFS30" s="18"/>
      <c r="EFT30" s="18"/>
      <c r="EFU30" s="18"/>
      <c r="EFV30" s="18"/>
      <c r="EFW30" s="18"/>
      <c r="EFX30" s="18"/>
      <c r="EFY30" s="18"/>
      <c r="EFZ30" s="18"/>
      <c r="EGA30" s="18"/>
      <c r="EGB30" s="18"/>
      <c r="EGC30" s="18"/>
      <c r="EGD30" s="18"/>
      <c r="EGE30" s="18"/>
      <c r="EGF30" s="18"/>
      <c r="EGG30" s="18"/>
      <c r="EGH30" s="18"/>
      <c r="EGI30" s="18"/>
      <c r="EGJ30" s="18"/>
      <c r="EGK30" s="18"/>
      <c r="EGL30" s="18"/>
      <c r="EGM30" s="18"/>
      <c r="EGN30" s="18"/>
      <c r="EGO30" s="18"/>
      <c r="EGP30" s="18"/>
      <c r="EGQ30" s="18"/>
      <c r="EGR30" s="18"/>
      <c r="EGS30" s="18"/>
      <c r="EGT30" s="18"/>
      <c r="EGU30" s="18"/>
      <c r="EGV30" s="18"/>
      <c r="EGW30" s="18"/>
      <c r="EGX30" s="18"/>
      <c r="EGY30" s="18"/>
      <c r="EGZ30" s="18"/>
      <c r="EHA30" s="18"/>
      <c r="EHB30" s="18"/>
      <c r="EHC30" s="18"/>
      <c r="EHD30" s="18"/>
      <c r="EHE30" s="18"/>
      <c r="EHF30" s="18"/>
      <c r="EHG30" s="18"/>
      <c r="EHH30" s="18"/>
      <c r="EHI30" s="18"/>
      <c r="EHJ30" s="18"/>
      <c r="EHK30" s="18"/>
      <c r="EHL30" s="18"/>
      <c r="EHM30" s="18"/>
      <c r="EHN30" s="18"/>
      <c r="EHO30" s="18"/>
      <c r="EHP30" s="18"/>
      <c r="EHQ30" s="18"/>
      <c r="EHR30" s="18"/>
      <c r="EHS30" s="18"/>
      <c r="EHT30" s="18"/>
      <c r="EHU30" s="18"/>
      <c r="EHV30" s="18"/>
      <c r="EHW30" s="18"/>
      <c r="EHX30" s="18"/>
      <c r="EHY30" s="18"/>
      <c r="EHZ30" s="18"/>
      <c r="EIA30" s="18"/>
      <c r="EIB30" s="18"/>
      <c r="EIC30" s="18"/>
      <c r="EID30" s="18"/>
      <c r="EIE30" s="18"/>
      <c r="EIF30" s="18"/>
      <c r="EIG30" s="18"/>
      <c r="EIH30" s="18"/>
      <c r="EII30" s="18"/>
      <c r="EIJ30" s="18"/>
      <c r="EIK30" s="18"/>
      <c r="EIL30" s="18"/>
      <c r="EIM30" s="18"/>
      <c r="EIN30" s="18"/>
      <c r="EIO30" s="18"/>
      <c r="EIP30" s="18"/>
      <c r="EIQ30" s="18"/>
      <c r="EIR30" s="18"/>
      <c r="EIS30" s="18"/>
      <c r="EIT30" s="18"/>
      <c r="EIU30" s="18"/>
      <c r="EIV30" s="18"/>
      <c r="EIW30" s="18"/>
      <c r="EIX30" s="18"/>
      <c r="EIY30" s="18"/>
      <c r="EIZ30" s="18"/>
      <c r="EJA30" s="18"/>
      <c r="EJB30" s="18"/>
      <c r="EJC30" s="18"/>
      <c r="EJD30" s="18"/>
      <c r="EJE30" s="18"/>
      <c r="EJF30" s="18"/>
      <c r="EJG30" s="18"/>
      <c r="EJH30" s="18"/>
      <c r="EJI30" s="18"/>
      <c r="EJJ30" s="18"/>
      <c r="EJK30" s="18"/>
      <c r="EJL30" s="18"/>
      <c r="EJM30" s="18"/>
      <c r="EJN30" s="18"/>
      <c r="EJO30" s="18"/>
      <c r="EJP30" s="18"/>
      <c r="EJQ30" s="18"/>
      <c r="EJR30" s="18"/>
      <c r="EJS30" s="18"/>
      <c r="EJT30" s="18"/>
      <c r="EJU30" s="18"/>
      <c r="EJV30" s="18"/>
      <c r="EJW30" s="18"/>
      <c r="EJX30" s="18"/>
      <c r="EJY30" s="18"/>
      <c r="EJZ30" s="18"/>
      <c r="EKA30" s="18"/>
      <c r="EKB30" s="18"/>
      <c r="EKC30" s="18"/>
      <c r="EKD30" s="18"/>
      <c r="EKE30" s="18"/>
      <c r="EKF30" s="18"/>
      <c r="EKG30" s="18"/>
      <c r="EKH30" s="18"/>
      <c r="EKI30" s="18"/>
      <c r="EKJ30" s="18"/>
      <c r="EKK30" s="18"/>
      <c r="EKL30" s="18"/>
      <c r="EKM30" s="18"/>
      <c r="EKN30" s="18"/>
      <c r="EKO30" s="18"/>
      <c r="EKP30" s="18"/>
      <c r="EKQ30" s="18"/>
      <c r="EKR30" s="18"/>
      <c r="EKS30" s="18"/>
      <c r="EKT30" s="18"/>
      <c r="EKU30" s="18"/>
      <c r="EKV30" s="18"/>
      <c r="EKW30" s="18"/>
      <c r="EKX30" s="18"/>
      <c r="EKY30" s="18"/>
      <c r="EKZ30" s="18"/>
      <c r="ELA30" s="18"/>
      <c r="ELB30" s="18"/>
      <c r="ELC30" s="18"/>
      <c r="ELD30" s="18"/>
      <c r="ELE30" s="18"/>
      <c r="ELF30" s="18"/>
      <c r="ELG30" s="18"/>
      <c r="ELH30" s="18"/>
      <c r="ELI30" s="18"/>
      <c r="ELJ30" s="18"/>
      <c r="ELK30" s="18"/>
      <c r="ELL30" s="18"/>
      <c r="ELM30" s="18"/>
      <c r="ELN30" s="18"/>
      <c r="ELO30" s="18"/>
      <c r="ELP30" s="18"/>
      <c r="ELQ30" s="18"/>
      <c r="ELR30" s="18"/>
      <c r="ELS30" s="18"/>
      <c r="ELT30" s="18"/>
      <c r="ELU30" s="18"/>
      <c r="ELV30" s="18"/>
      <c r="ELW30" s="18"/>
      <c r="ELX30" s="18"/>
      <c r="ELY30" s="18"/>
      <c r="ELZ30" s="18"/>
      <c r="EMA30" s="18"/>
      <c r="EMB30" s="18"/>
      <c r="EMC30" s="18"/>
      <c r="EMD30" s="18"/>
      <c r="EME30" s="18"/>
      <c r="EMF30" s="18"/>
      <c r="EMG30" s="18"/>
      <c r="EMH30" s="18"/>
      <c r="EMI30" s="18"/>
      <c r="EMJ30" s="18"/>
      <c r="EMK30" s="18"/>
      <c r="EML30" s="18"/>
      <c r="EMM30" s="18"/>
      <c r="EMN30" s="18"/>
      <c r="EMO30" s="18"/>
      <c r="EMP30" s="18"/>
      <c r="EMQ30" s="18"/>
      <c r="EMR30" s="18"/>
      <c r="EMS30" s="18"/>
      <c r="EMT30" s="18"/>
      <c r="EMU30" s="18"/>
      <c r="EMV30" s="18"/>
      <c r="EMW30" s="18"/>
      <c r="EMX30" s="18"/>
      <c r="EMY30" s="18"/>
      <c r="EMZ30" s="18"/>
      <c r="ENA30" s="18"/>
      <c r="ENB30" s="18"/>
      <c r="ENC30" s="18"/>
      <c r="END30" s="18"/>
      <c r="ENE30" s="18"/>
      <c r="ENF30" s="18"/>
      <c r="ENG30" s="18"/>
      <c r="ENH30" s="18"/>
      <c r="ENI30" s="18"/>
      <c r="ENJ30" s="18"/>
      <c r="ENK30" s="18"/>
      <c r="ENL30" s="18"/>
      <c r="ENM30" s="18"/>
      <c r="ENN30" s="18"/>
      <c r="ENO30" s="18"/>
      <c r="ENP30" s="18"/>
      <c r="ENQ30" s="18"/>
      <c r="ENR30" s="18"/>
      <c r="ENS30" s="18"/>
      <c r="ENT30" s="18"/>
      <c r="ENU30" s="18"/>
      <c r="ENV30" s="18"/>
      <c r="ENW30" s="18"/>
      <c r="ENX30" s="18"/>
      <c r="ENY30" s="18"/>
      <c r="ENZ30" s="18"/>
      <c r="EOA30" s="18"/>
      <c r="EOB30" s="18"/>
      <c r="EOC30" s="18"/>
      <c r="EOD30" s="18"/>
      <c r="EOE30" s="18"/>
      <c r="EOF30" s="18"/>
      <c r="EOG30" s="18"/>
      <c r="EOH30" s="18"/>
      <c r="EOI30" s="18"/>
      <c r="EOJ30" s="18"/>
      <c r="EOK30" s="18"/>
      <c r="EOL30" s="18"/>
      <c r="EOM30" s="18"/>
      <c r="EON30" s="18"/>
      <c r="EOO30" s="18"/>
      <c r="EOP30" s="18"/>
      <c r="EOQ30" s="18"/>
      <c r="EOR30" s="18"/>
      <c r="EOS30" s="18"/>
      <c r="EOT30" s="18"/>
      <c r="EOU30" s="18"/>
      <c r="EOV30" s="18"/>
      <c r="EOW30" s="18"/>
      <c r="EOX30" s="18"/>
      <c r="EOY30" s="18"/>
      <c r="EOZ30" s="18"/>
      <c r="EPA30" s="18"/>
      <c r="EPB30" s="18"/>
      <c r="EPC30" s="18"/>
      <c r="EPD30" s="18"/>
      <c r="EPE30" s="18"/>
      <c r="EPF30" s="18"/>
      <c r="EPG30" s="18"/>
      <c r="EPH30" s="18"/>
      <c r="EPI30" s="18"/>
      <c r="EPJ30" s="18"/>
      <c r="EPK30" s="18"/>
      <c r="EPL30" s="18"/>
      <c r="EPM30" s="18"/>
      <c r="EPN30" s="18"/>
      <c r="EPO30" s="18"/>
      <c r="EPP30" s="18"/>
      <c r="EPQ30" s="18"/>
      <c r="EPR30" s="18"/>
      <c r="EPS30" s="18"/>
      <c r="EPT30" s="18"/>
      <c r="EPU30" s="18"/>
      <c r="EPV30" s="18"/>
      <c r="EPW30" s="18"/>
      <c r="EPX30" s="18"/>
      <c r="EPY30" s="18"/>
      <c r="EPZ30" s="18"/>
      <c r="EQA30" s="18"/>
      <c r="EQB30" s="18"/>
      <c r="EQC30" s="18"/>
      <c r="EQD30" s="18"/>
      <c r="EQE30" s="18"/>
      <c r="EQF30" s="18"/>
      <c r="EQG30" s="18"/>
      <c r="EQH30" s="18"/>
      <c r="EQI30" s="18"/>
      <c r="EQJ30" s="18"/>
      <c r="EQK30" s="18"/>
      <c r="EQL30" s="18"/>
      <c r="EQM30" s="18"/>
      <c r="EQN30" s="18"/>
      <c r="EQO30" s="18"/>
      <c r="EQP30" s="18"/>
      <c r="EQQ30" s="18"/>
      <c r="EQR30" s="18"/>
      <c r="EQS30" s="18"/>
      <c r="EQT30" s="18"/>
      <c r="EQU30" s="18"/>
      <c r="EQV30" s="18"/>
      <c r="EQW30" s="18"/>
      <c r="EQX30" s="18"/>
      <c r="EQY30" s="18"/>
      <c r="EQZ30" s="18"/>
      <c r="ERA30" s="18"/>
      <c r="ERB30" s="18"/>
      <c r="ERC30" s="18"/>
      <c r="ERD30" s="18"/>
      <c r="ERE30" s="18"/>
      <c r="ERF30" s="18"/>
      <c r="ERG30" s="18"/>
      <c r="ERH30" s="18"/>
      <c r="ERI30" s="18"/>
      <c r="ERJ30" s="18"/>
      <c r="ERK30" s="18"/>
      <c r="ERL30" s="18"/>
      <c r="ERM30" s="18"/>
      <c r="ERN30" s="18"/>
      <c r="ERO30" s="18"/>
      <c r="ERP30" s="18"/>
      <c r="ERQ30" s="18"/>
      <c r="ERR30" s="18"/>
      <c r="ERS30" s="18"/>
      <c r="ERT30" s="18"/>
      <c r="ERU30" s="18"/>
      <c r="ERV30" s="18"/>
      <c r="ERW30" s="18"/>
      <c r="ERX30" s="18"/>
      <c r="ERY30" s="18"/>
      <c r="ERZ30" s="18"/>
      <c r="ESA30" s="18"/>
      <c r="ESB30" s="18"/>
      <c r="ESC30" s="18"/>
      <c r="ESD30" s="18"/>
      <c r="ESE30" s="18"/>
      <c r="ESF30" s="18"/>
      <c r="ESG30" s="18"/>
      <c r="ESH30" s="18"/>
      <c r="ESI30" s="18"/>
      <c r="ESJ30" s="18"/>
      <c r="ESK30" s="18"/>
      <c r="ESL30" s="18"/>
      <c r="ESM30" s="18"/>
      <c r="ESN30" s="18"/>
      <c r="ESO30" s="18"/>
      <c r="ESP30" s="18"/>
      <c r="ESQ30" s="18"/>
      <c r="ESR30" s="18"/>
      <c r="ESS30" s="18"/>
      <c r="EST30" s="18"/>
      <c r="ESU30" s="18"/>
      <c r="ESV30" s="18"/>
      <c r="ESW30" s="18"/>
      <c r="ESX30" s="18"/>
      <c r="ESY30" s="18"/>
      <c r="ESZ30" s="18"/>
      <c r="ETA30" s="18"/>
      <c r="ETB30" s="18"/>
      <c r="ETC30" s="18"/>
      <c r="ETD30" s="18"/>
      <c r="ETE30" s="18"/>
      <c r="ETF30" s="18"/>
      <c r="ETG30" s="18"/>
      <c r="ETH30" s="18"/>
      <c r="ETI30" s="18"/>
      <c r="ETJ30" s="18"/>
      <c r="ETK30" s="18"/>
      <c r="ETL30" s="18"/>
      <c r="ETM30" s="18"/>
      <c r="ETN30" s="18"/>
      <c r="ETO30" s="18"/>
      <c r="ETP30" s="18"/>
      <c r="ETQ30" s="18"/>
      <c r="ETR30" s="18"/>
      <c r="ETS30" s="18"/>
      <c r="ETT30" s="18"/>
      <c r="ETU30" s="18"/>
      <c r="ETV30" s="18"/>
      <c r="ETW30" s="18"/>
      <c r="ETX30" s="18"/>
      <c r="ETY30" s="18"/>
      <c r="ETZ30" s="18"/>
      <c r="EUA30" s="18"/>
      <c r="EUB30" s="18"/>
      <c r="EUC30" s="18"/>
      <c r="EUD30" s="18"/>
      <c r="EUE30" s="18"/>
      <c r="EUF30" s="18"/>
      <c r="EUG30" s="18"/>
      <c r="EUH30" s="18"/>
      <c r="EUI30" s="18"/>
      <c r="EUJ30" s="18"/>
      <c r="EUK30" s="18"/>
      <c r="EUL30" s="18"/>
      <c r="EUM30" s="18"/>
      <c r="EUN30" s="18"/>
      <c r="EUO30" s="18"/>
      <c r="EUP30" s="18"/>
      <c r="EUQ30" s="18"/>
      <c r="EUR30" s="18"/>
      <c r="EUS30" s="18"/>
      <c r="EUT30" s="18"/>
      <c r="EUU30" s="18"/>
      <c r="EUV30" s="18"/>
      <c r="EUW30" s="18"/>
      <c r="EUX30" s="18"/>
      <c r="EUY30" s="18"/>
      <c r="EUZ30" s="18"/>
      <c r="EVA30" s="18"/>
      <c r="EVB30" s="18"/>
      <c r="EVC30" s="18"/>
      <c r="EVD30" s="18"/>
      <c r="EVE30" s="18"/>
      <c r="EVF30" s="18"/>
      <c r="EVG30" s="18"/>
      <c r="EVH30" s="18"/>
      <c r="EVI30" s="18"/>
      <c r="EVJ30" s="18"/>
      <c r="EVK30" s="18"/>
      <c r="EVL30" s="18"/>
      <c r="EVM30" s="18"/>
      <c r="EVN30" s="18"/>
      <c r="EVO30" s="18"/>
      <c r="EVP30" s="18"/>
      <c r="EVQ30" s="18"/>
      <c r="EVR30" s="18"/>
      <c r="EVS30" s="18"/>
      <c r="EVT30" s="18"/>
      <c r="EVU30" s="18"/>
      <c r="EVV30" s="18"/>
      <c r="EVW30" s="18"/>
      <c r="EVX30" s="18"/>
      <c r="EVY30" s="18"/>
      <c r="EVZ30" s="18"/>
      <c r="EWA30" s="18"/>
      <c r="EWB30" s="18"/>
      <c r="EWC30" s="18"/>
      <c r="EWD30" s="18"/>
      <c r="EWE30" s="18"/>
      <c r="EWF30" s="18"/>
      <c r="EWG30" s="18"/>
      <c r="EWH30" s="18"/>
      <c r="EWI30" s="18"/>
      <c r="EWJ30" s="18"/>
      <c r="EWK30" s="18"/>
      <c r="EWL30" s="18"/>
      <c r="EWM30" s="18"/>
      <c r="EWN30" s="18"/>
      <c r="EWO30" s="18"/>
      <c r="EWP30" s="18"/>
      <c r="EWQ30" s="18"/>
      <c r="EWR30" s="18"/>
      <c r="EWS30" s="18"/>
      <c r="EWT30" s="18"/>
      <c r="EWU30" s="18"/>
      <c r="EWV30" s="18"/>
      <c r="EWW30" s="18"/>
      <c r="EWX30" s="18"/>
      <c r="EWY30" s="18"/>
      <c r="EWZ30" s="18"/>
      <c r="EXA30" s="18"/>
      <c r="EXB30" s="18"/>
      <c r="EXC30" s="18"/>
      <c r="EXD30" s="18"/>
      <c r="EXE30" s="18"/>
      <c r="EXF30" s="18"/>
      <c r="EXG30" s="18"/>
      <c r="EXH30" s="18"/>
      <c r="EXI30" s="18"/>
      <c r="EXJ30" s="18"/>
      <c r="EXK30" s="18"/>
      <c r="EXL30" s="18"/>
      <c r="EXM30" s="18"/>
      <c r="EXN30" s="18"/>
      <c r="EXO30" s="18"/>
      <c r="EXP30" s="18"/>
      <c r="EXQ30" s="18"/>
      <c r="EXR30" s="18"/>
      <c r="EXS30" s="18"/>
      <c r="EXT30" s="18"/>
      <c r="EXU30" s="18"/>
      <c r="EXV30" s="18"/>
      <c r="EXW30" s="18"/>
      <c r="EXX30" s="18"/>
      <c r="EXY30" s="18"/>
      <c r="EXZ30" s="18"/>
      <c r="EYA30" s="18"/>
      <c r="EYB30" s="18"/>
      <c r="EYC30" s="18"/>
      <c r="EYD30" s="18"/>
      <c r="EYE30" s="18"/>
      <c r="EYF30" s="18"/>
      <c r="EYG30" s="18"/>
      <c r="EYH30" s="18"/>
      <c r="EYI30" s="18"/>
      <c r="EYJ30" s="18"/>
      <c r="EYK30" s="18"/>
      <c r="EYL30" s="18"/>
      <c r="EYM30" s="18"/>
      <c r="EYN30" s="18"/>
      <c r="EYO30" s="18"/>
      <c r="EYP30" s="18"/>
      <c r="EYQ30" s="18"/>
      <c r="EYR30" s="18"/>
      <c r="EYS30" s="18"/>
      <c r="EYT30" s="18"/>
      <c r="EYU30" s="18"/>
      <c r="EYV30" s="18"/>
      <c r="EYW30" s="18"/>
      <c r="EYX30" s="18"/>
      <c r="EYY30" s="18"/>
      <c r="EYZ30" s="18"/>
      <c r="EZA30" s="18"/>
      <c r="EZB30" s="18"/>
      <c r="EZC30" s="18"/>
      <c r="EZD30" s="18"/>
      <c r="EZE30" s="18"/>
      <c r="EZF30" s="18"/>
      <c r="EZG30" s="18"/>
      <c r="EZH30" s="18"/>
      <c r="EZI30" s="18"/>
      <c r="EZJ30" s="18"/>
      <c r="EZK30" s="18"/>
      <c r="EZL30" s="18"/>
      <c r="EZM30" s="18"/>
      <c r="EZN30" s="18"/>
      <c r="EZO30" s="18"/>
      <c r="EZP30" s="18"/>
      <c r="EZQ30" s="18"/>
      <c r="EZR30" s="18"/>
      <c r="EZS30" s="18"/>
      <c r="EZT30" s="18"/>
      <c r="EZU30" s="18"/>
      <c r="EZV30" s="18"/>
      <c r="EZW30" s="18"/>
      <c r="EZX30" s="18"/>
      <c r="EZY30" s="18"/>
      <c r="EZZ30" s="18"/>
      <c r="FAA30" s="18"/>
      <c r="FAB30" s="18"/>
      <c r="FAC30" s="18"/>
      <c r="FAD30" s="18"/>
      <c r="FAE30" s="18"/>
      <c r="FAF30" s="18"/>
      <c r="FAG30" s="18"/>
      <c r="FAH30" s="18"/>
      <c r="FAI30" s="18"/>
      <c r="FAJ30" s="18"/>
      <c r="FAK30" s="18"/>
      <c r="FAL30" s="18"/>
      <c r="FAM30" s="18"/>
      <c r="FAN30" s="18"/>
      <c r="FAO30" s="18"/>
      <c r="FAP30" s="18"/>
      <c r="FAQ30" s="18"/>
      <c r="FAR30" s="18"/>
      <c r="FAS30" s="18"/>
      <c r="FAT30" s="18"/>
      <c r="FAU30" s="18"/>
      <c r="FAV30" s="18"/>
      <c r="FAW30" s="18"/>
      <c r="FAX30" s="18"/>
      <c r="FAY30" s="18"/>
      <c r="FAZ30" s="18"/>
      <c r="FBA30" s="18"/>
      <c r="FBB30" s="18"/>
      <c r="FBC30" s="18"/>
      <c r="FBD30" s="18"/>
      <c r="FBE30" s="18"/>
      <c r="FBF30" s="18"/>
      <c r="FBG30" s="18"/>
      <c r="FBH30" s="18"/>
      <c r="FBI30" s="18"/>
      <c r="FBJ30" s="18"/>
      <c r="FBK30" s="18"/>
      <c r="FBL30" s="18"/>
      <c r="FBM30" s="18"/>
      <c r="FBN30" s="18"/>
      <c r="FBO30" s="18"/>
      <c r="FBP30" s="18"/>
      <c r="FBQ30" s="18"/>
      <c r="FBR30" s="18"/>
      <c r="FBS30" s="18"/>
      <c r="FBT30" s="18"/>
      <c r="FBU30" s="18"/>
      <c r="FBV30" s="18"/>
      <c r="FBW30" s="18"/>
      <c r="FBX30" s="18"/>
      <c r="FBY30" s="18"/>
      <c r="FBZ30" s="18"/>
      <c r="FCA30" s="18"/>
      <c r="FCB30" s="18"/>
      <c r="FCC30" s="18"/>
      <c r="FCD30" s="18"/>
      <c r="FCE30" s="18"/>
      <c r="FCF30" s="18"/>
      <c r="FCG30" s="18"/>
      <c r="FCH30" s="18"/>
      <c r="FCI30" s="18"/>
      <c r="FCJ30" s="18"/>
      <c r="FCK30" s="18"/>
      <c r="FCL30" s="18"/>
      <c r="FCM30" s="18"/>
      <c r="FCN30" s="18"/>
      <c r="FCO30" s="18"/>
      <c r="FCP30" s="18"/>
      <c r="FCQ30" s="18"/>
      <c r="FCR30" s="18"/>
      <c r="FCS30" s="18"/>
      <c r="FCT30" s="18"/>
      <c r="FCU30" s="18"/>
      <c r="FCV30" s="18"/>
      <c r="FCW30" s="18"/>
      <c r="FCX30" s="18"/>
      <c r="FCY30" s="18"/>
      <c r="FCZ30" s="18"/>
      <c r="FDA30" s="18"/>
      <c r="FDB30" s="18"/>
      <c r="FDC30" s="18"/>
      <c r="FDD30" s="18"/>
      <c r="FDE30" s="18"/>
      <c r="FDF30" s="18"/>
      <c r="FDG30" s="18"/>
      <c r="FDH30" s="18"/>
      <c r="FDI30" s="18"/>
      <c r="FDJ30" s="18"/>
      <c r="FDK30" s="18"/>
      <c r="FDL30" s="18"/>
      <c r="FDM30" s="18"/>
      <c r="FDN30" s="18"/>
      <c r="FDO30" s="18"/>
      <c r="FDP30" s="18"/>
      <c r="FDQ30" s="18"/>
      <c r="FDR30" s="18"/>
      <c r="FDS30" s="18"/>
      <c r="FDT30" s="18"/>
      <c r="FDU30" s="18"/>
      <c r="FDV30" s="18"/>
      <c r="FDW30" s="18"/>
      <c r="FDX30" s="18"/>
      <c r="FDY30" s="18"/>
      <c r="FDZ30" s="18"/>
      <c r="FEA30" s="18"/>
      <c r="FEB30" s="18"/>
      <c r="FEC30" s="18"/>
      <c r="FED30" s="18"/>
      <c r="FEE30" s="18"/>
      <c r="FEF30" s="18"/>
      <c r="FEG30" s="18"/>
      <c r="FEH30" s="18"/>
      <c r="FEI30" s="18"/>
      <c r="FEJ30" s="18"/>
      <c r="FEK30" s="18"/>
      <c r="FEL30" s="18"/>
      <c r="FEM30" s="18"/>
      <c r="FEN30" s="18"/>
      <c r="FEO30" s="18"/>
      <c r="FEP30" s="18"/>
      <c r="FEQ30" s="18"/>
      <c r="FER30" s="18"/>
      <c r="FES30" s="18"/>
      <c r="FET30" s="18"/>
      <c r="FEU30" s="18"/>
      <c r="FEV30" s="18"/>
      <c r="FEW30" s="18"/>
      <c r="FEX30" s="18"/>
      <c r="FEY30" s="18"/>
      <c r="FEZ30" s="18"/>
      <c r="FFA30" s="18"/>
      <c r="FFB30" s="18"/>
      <c r="FFC30" s="18"/>
      <c r="FFD30" s="18"/>
      <c r="FFE30" s="18"/>
      <c r="FFF30" s="18"/>
      <c r="FFG30" s="18"/>
      <c r="FFH30" s="18"/>
      <c r="FFI30" s="18"/>
      <c r="FFJ30" s="18"/>
      <c r="FFK30" s="18"/>
      <c r="FFL30" s="18"/>
      <c r="FFM30" s="18"/>
      <c r="FFN30" s="18"/>
      <c r="FFO30" s="18"/>
      <c r="FFP30" s="18"/>
      <c r="FFQ30" s="18"/>
      <c r="FFR30" s="18"/>
      <c r="FFS30" s="18"/>
      <c r="FFT30" s="18"/>
      <c r="FFU30" s="18"/>
      <c r="FFV30" s="18"/>
      <c r="FFW30" s="18"/>
      <c r="FFX30" s="18"/>
      <c r="FFY30" s="18"/>
      <c r="FFZ30" s="18"/>
      <c r="FGA30" s="18"/>
      <c r="FGB30" s="18"/>
      <c r="FGC30" s="18"/>
      <c r="FGD30" s="18"/>
      <c r="FGE30" s="18"/>
      <c r="FGF30" s="18"/>
      <c r="FGG30" s="18"/>
      <c r="FGH30" s="18"/>
      <c r="FGI30" s="18"/>
      <c r="FGJ30" s="18"/>
      <c r="FGK30" s="18"/>
      <c r="FGL30" s="18"/>
      <c r="FGM30" s="18"/>
      <c r="FGN30" s="18"/>
      <c r="FGO30" s="18"/>
      <c r="FGP30" s="18"/>
      <c r="FGQ30" s="18"/>
      <c r="FGR30" s="18"/>
      <c r="FGS30" s="18"/>
      <c r="FGT30" s="18"/>
      <c r="FGU30" s="18"/>
      <c r="FGV30" s="18"/>
      <c r="FGW30" s="18"/>
      <c r="FGX30" s="18"/>
      <c r="FGY30" s="18"/>
      <c r="FGZ30" s="18"/>
      <c r="FHA30" s="18"/>
      <c r="FHB30" s="18"/>
      <c r="FHC30" s="18"/>
      <c r="FHD30" s="18"/>
      <c r="FHE30" s="18"/>
      <c r="FHF30" s="18"/>
      <c r="FHG30" s="18"/>
      <c r="FHH30" s="18"/>
      <c r="FHI30" s="18"/>
      <c r="FHJ30" s="18"/>
      <c r="FHK30" s="18"/>
      <c r="FHL30" s="18"/>
      <c r="FHM30" s="18"/>
      <c r="FHN30" s="18"/>
      <c r="FHO30" s="18"/>
      <c r="FHP30" s="18"/>
      <c r="FHQ30" s="18"/>
      <c r="FHR30" s="18"/>
      <c r="FHS30" s="18"/>
      <c r="FHT30" s="18"/>
      <c r="FHU30" s="18"/>
      <c r="FHV30" s="18"/>
      <c r="FHW30" s="18"/>
      <c r="FHX30" s="18"/>
      <c r="FHY30" s="18"/>
      <c r="FHZ30" s="18"/>
      <c r="FIA30" s="18"/>
      <c r="FIB30" s="18"/>
      <c r="FIC30" s="18"/>
      <c r="FID30" s="18"/>
      <c r="FIE30" s="18"/>
      <c r="FIF30" s="18"/>
      <c r="FIG30" s="18"/>
      <c r="FIH30" s="18"/>
      <c r="FII30" s="18"/>
      <c r="FIJ30" s="18"/>
      <c r="FIK30" s="18"/>
      <c r="FIL30" s="18"/>
      <c r="FIM30" s="18"/>
      <c r="FIN30" s="18"/>
      <c r="FIO30" s="18"/>
      <c r="FIP30" s="18"/>
      <c r="FIQ30" s="18"/>
      <c r="FIR30" s="18"/>
      <c r="FIS30" s="18"/>
      <c r="FIT30" s="18"/>
      <c r="FIU30" s="18"/>
      <c r="FIV30" s="18"/>
      <c r="FIW30" s="18"/>
      <c r="FIX30" s="18"/>
      <c r="FIY30" s="18"/>
      <c r="FIZ30" s="18"/>
      <c r="FJA30" s="18"/>
      <c r="FJB30" s="18"/>
      <c r="FJC30" s="18"/>
      <c r="FJD30" s="18"/>
      <c r="FJE30" s="18"/>
      <c r="FJF30" s="18"/>
      <c r="FJG30" s="18"/>
      <c r="FJH30" s="18"/>
      <c r="FJI30" s="18"/>
      <c r="FJJ30" s="18"/>
      <c r="FJK30" s="18"/>
      <c r="FJL30" s="18"/>
      <c r="FJM30" s="18"/>
      <c r="FJN30" s="18"/>
      <c r="FJO30" s="18"/>
      <c r="FJP30" s="18"/>
      <c r="FJQ30" s="18"/>
      <c r="FJR30" s="18"/>
      <c r="FJS30" s="18"/>
      <c r="FJT30" s="18"/>
      <c r="FJU30" s="18"/>
      <c r="FJV30" s="18"/>
      <c r="FJW30" s="18"/>
      <c r="FJX30" s="18"/>
      <c r="FJY30" s="18"/>
      <c r="FJZ30" s="18"/>
      <c r="FKA30" s="18"/>
      <c r="FKB30" s="18"/>
      <c r="FKC30" s="18"/>
      <c r="FKD30" s="18"/>
      <c r="FKE30" s="18"/>
      <c r="FKF30" s="18"/>
      <c r="FKG30" s="18"/>
      <c r="FKH30" s="18"/>
      <c r="FKI30" s="18"/>
      <c r="FKJ30" s="18"/>
      <c r="FKK30" s="18"/>
      <c r="FKL30" s="18"/>
      <c r="FKM30" s="18"/>
      <c r="FKN30" s="18"/>
      <c r="FKO30" s="18"/>
      <c r="FKP30" s="18"/>
      <c r="FKQ30" s="18"/>
      <c r="FKR30" s="18"/>
      <c r="FKS30" s="18"/>
      <c r="FKT30" s="18"/>
      <c r="FKU30" s="18"/>
      <c r="FKV30" s="18"/>
      <c r="FKW30" s="18"/>
      <c r="FKX30" s="18"/>
      <c r="FKY30" s="18"/>
      <c r="FKZ30" s="18"/>
      <c r="FLA30" s="18"/>
      <c r="FLB30" s="18"/>
      <c r="FLC30" s="18"/>
      <c r="FLD30" s="18"/>
      <c r="FLE30" s="18"/>
      <c r="FLF30" s="18"/>
      <c r="FLG30" s="18"/>
      <c r="FLH30" s="18"/>
      <c r="FLI30" s="18"/>
      <c r="FLJ30" s="18"/>
      <c r="FLK30" s="18"/>
      <c r="FLL30" s="18"/>
      <c r="FLM30" s="18"/>
      <c r="FLN30" s="18"/>
      <c r="FLO30" s="18"/>
      <c r="FLP30" s="18"/>
      <c r="FLQ30" s="18"/>
      <c r="FLR30" s="18"/>
      <c r="FLS30" s="18"/>
      <c r="FLT30" s="18"/>
      <c r="FLU30" s="18"/>
      <c r="FLV30" s="18"/>
      <c r="FLW30" s="18"/>
      <c r="FLX30" s="18"/>
      <c r="FLY30" s="18"/>
      <c r="FLZ30" s="18"/>
      <c r="FMA30" s="18"/>
      <c r="FMB30" s="18"/>
      <c r="FMC30" s="18"/>
      <c r="FMD30" s="18"/>
      <c r="FME30" s="18"/>
      <c r="FMF30" s="18"/>
      <c r="FMG30" s="18"/>
      <c r="FMH30" s="18"/>
      <c r="FMI30" s="18"/>
      <c r="FMJ30" s="18"/>
      <c r="FMK30" s="18"/>
      <c r="FML30" s="18"/>
      <c r="FMM30" s="18"/>
      <c r="FMN30" s="18"/>
      <c r="FMO30" s="18"/>
      <c r="FMP30" s="18"/>
      <c r="FMQ30" s="18"/>
      <c r="FMR30" s="18"/>
      <c r="FMS30" s="18"/>
      <c r="FMT30" s="18"/>
      <c r="FMU30" s="18"/>
      <c r="FMV30" s="18"/>
      <c r="FMW30" s="18"/>
      <c r="FMX30" s="18"/>
      <c r="FMY30" s="18"/>
      <c r="FMZ30" s="18"/>
      <c r="FNA30" s="18"/>
      <c r="FNB30" s="18"/>
      <c r="FNC30" s="18"/>
      <c r="FND30" s="18"/>
      <c r="FNE30" s="18"/>
      <c r="FNF30" s="18"/>
      <c r="FNG30" s="18"/>
      <c r="FNH30" s="18"/>
      <c r="FNI30" s="18"/>
      <c r="FNJ30" s="18"/>
      <c r="FNK30" s="18"/>
      <c r="FNL30" s="18"/>
      <c r="FNM30" s="18"/>
      <c r="FNN30" s="18"/>
      <c r="FNO30" s="18"/>
      <c r="FNP30" s="18"/>
      <c r="FNQ30" s="18"/>
      <c r="FNR30" s="18"/>
      <c r="FNS30" s="18"/>
      <c r="FNT30" s="18"/>
      <c r="FNU30" s="18"/>
      <c r="FNV30" s="18"/>
      <c r="FNW30" s="18"/>
      <c r="FNX30" s="18"/>
      <c r="FNY30" s="18"/>
      <c r="FNZ30" s="18"/>
      <c r="FOA30" s="18"/>
      <c r="FOB30" s="18"/>
      <c r="FOC30" s="18"/>
      <c r="FOD30" s="18"/>
      <c r="FOE30" s="18"/>
      <c r="FOF30" s="18"/>
      <c r="FOG30" s="18"/>
      <c r="FOH30" s="18"/>
      <c r="FOI30" s="18"/>
      <c r="FOJ30" s="18"/>
      <c r="FOK30" s="18"/>
      <c r="FOL30" s="18"/>
      <c r="FOM30" s="18"/>
      <c r="FON30" s="18"/>
      <c r="FOO30" s="18"/>
      <c r="FOP30" s="18"/>
      <c r="FOQ30" s="18"/>
      <c r="FOR30" s="18"/>
      <c r="FOS30" s="18"/>
      <c r="FOT30" s="18"/>
      <c r="FOU30" s="18"/>
      <c r="FOV30" s="18"/>
      <c r="FOW30" s="18"/>
      <c r="FOX30" s="18"/>
      <c r="FOY30" s="18"/>
      <c r="FOZ30" s="18"/>
      <c r="FPA30" s="18"/>
      <c r="FPB30" s="18"/>
      <c r="FPC30" s="18"/>
      <c r="FPD30" s="18"/>
      <c r="FPE30" s="18"/>
      <c r="FPF30" s="18"/>
      <c r="FPG30" s="18"/>
      <c r="FPH30" s="18"/>
      <c r="FPI30" s="18"/>
      <c r="FPJ30" s="18"/>
      <c r="FPK30" s="18"/>
      <c r="FPL30" s="18"/>
      <c r="FPM30" s="18"/>
      <c r="FPN30" s="18"/>
      <c r="FPO30" s="18"/>
      <c r="FPP30" s="18"/>
      <c r="FPQ30" s="18"/>
      <c r="FPR30" s="18"/>
      <c r="FPS30" s="18"/>
      <c r="FPT30" s="18"/>
      <c r="FPU30" s="18"/>
      <c r="FPV30" s="18"/>
      <c r="FPW30" s="18"/>
      <c r="FPX30" s="18"/>
      <c r="FPY30" s="18"/>
      <c r="FPZ30" s="18"/>
      <c r="FQA30" s="18"/>
      <c r="FQB30" s="18"/>
      <c r="FQC30" s="18"/>
      <c r="FQD30" s="18"/>
      <c r="FQE30" s="18"/>
      <c r="FQF30" s="18"/>
      <c r="FQG30" s="18"/>
      <c r="FQH30" s="18"/>
      <c r="FQI30" s="18"/>
      <c r="FQJ30" s="18"/>
      <c r="FQK30" s="18"/>
      <c r="FQL30" s="18"/>
      <c r="FQM30" s="18"/>
      <c r="FQN30" s="18"/>
      <c r="FQO30" s="18"/>
      <c r="FQP30" s="18"/>
      <c r="FQQ30" s="18"/>
      <c r="FQR30" s="18"/>
      <c r="FQS30" s="18"/>
      <c r="FQT30" s="18"/>
      <c r="FQU30" s="18"/>
      <c r="FQV30" s="18"/>
      <c r="FQW30" s="18"/>
      <c r="FQX30" s="18"/>
      <c r="FQY30" s="18"/>
      <c r="FQZ30" s="18"/>
      <c r="FRA30" s="18"/>
      <c r="FRB30" s="18"/>
      <c r="FRC30" s="18"/>
      <c r="FRD30" s="18"/>
      <c r="FRE30" s="18"/>
      <c r="FRF30" s="18"/>
      <c r="FRG30" s="18"/>
      <c r="FRH30" s="18"/>
      <c r="FRI30" s="18"/>
      <c r="FRJ30" s="18"/>
      <c r="FRK30" s="18"/>
      <c r="FRL30" s="18"/>
      <c r="FRM30" s="18"/>
      <c r="FRN30" s="18"/>
      <c r="FRO30" s="18"/>
      <c r="FRP30" s="18"/>
      <c r="FRQ30" s="18"/>
      <c r="FRR30" s="18"/>
    </row>
    <row r="31" spans="1:4542" x14ac:dyDescent="0.25">
      <c r="C31" s="174"/>
      <c r="D31" s="182"/>
      <c r="E31" s="183"/>
      <c r="F31" s="184"/>
      <c r="G31" s="184"/>
      <c r="H31" s="184"/>
      <c r="I31" s="185"/>
      <c r="J31" s="186"/>
      <c r="K31" s="186"/>
      <c r="L31" s="175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</row>
    <row r="32" spans="1:4542" x14ac:dyDescent="0.25">
      <c r="C32" s="174"/>
      <c r="D32" s="182"/>
      <c r="E32" s="183"/>
      <c r="F32" s="184"/>
      <c r="G32" s="184"/>
      <c r="H32" s="184"/>
      <c r="I32" s="185"/>
      <c r="J32" s="186"/>
      <c r="K32" s="186"/>
      <c r="L32" s="175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</row>
    <row r="33" spans="3:67" ht="15.75" x14ac:dyDescent="0.25">
      <c r="C33" s="138"/>
      <c r="D33" s="138"/>
      <c r="E33" s="138"/>
      <c r="F33" s="142"/>
      <c r="G33" s="142"/>
      <c r="H33" s="142"/>
      <c r="I33" s="170"/>
      <c r="J33" s="171"/>
      <c r="K33" s="171"/>
      <c r="L33" s="145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</row>
    <row r="34" spans="3:67" ht="15.75" x14ac:dyDescent="0.25">
      <c r="C34" s="172" t="s">
        <v>78</v>
      </c>
      <c r="D34" s="138"/>
      <c r="E34" s="172" t="s">
        <v>56</v>
      </c>
      <c r="F34" s="142"/>
      <c r="G34" s="142"/>
      <c r="H34" s="142"/>
      <c r="I34" s="206" t="s">
        <v>57</v>
      </c>
      <c r="J34" s="206"/>
      <c r="K34" s="206"/>
      <c r="L34" s="207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</row>
    <row r="35" spans="3:67" ht="15.75" x14ac:dyDescent="0.25">
      <c r="C35" s="139"/>
      <c r="D35" s="139"/>
      <c r="E35" s="139"/>
      <c r="F35" s="139"/>
      <c r="G35" s="139"/>
      <c r="H35" s="139"/>
      <c r="I35" s="139"/>
      <c r="J35" s="139"/>
      <c r="K35" s="139"/>
      <c r="L35" s="173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</row>
    <row r="36" spans="3:67" x14ac:dyDescent="0.25">
      <c r="C36" s="66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</row>
    <row r="37" spans="3:67" ht="8.25" customHeight="1" x14ac:dyDescent="0.25">
      <c r="C37" s="17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</row>
    <row r="38" spans="3:67" x14ac:dyDescent="0.25">
      <c r="C38" s="17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</row>
    <row r="39" spans="3:67" x14ac:dyDescent="0.25"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</row>
    <row r="48" spans="3:67" ht="9" customHeight="1" x14ac:dyDescent="0.25"/>
    <row r="50" spans="1:15" x14ac:dyDescent="0.25">
      <c r="A50" s="101"/>
      <c r="E50" s="84" t="s">
        <v>111</v>
      </c>
      <c r="H50" s="14"/>
    </row>
    <row r="51" spans="1:15" x14ac:dyDescent="0.25">
      <c r="A51" s="101"/>
      <c r="E51" s="81"/>
      <c r="F51" s="95" t="s">
        <v>115</v>
      </c>
      <c r="G51" s="39"/>
      <c r="H51" s="39"/>
      <c r="I51" s="86" t="s">
        <v>126</v>
      </c>
      <c r="J51" s="71"/>
      <c r="M51" s="93" t="s">
        <v>114</v>
      </c>
    </row>
    <row r="52" spans="1:15" x14ac:dyDescent="0.25">
      <c r="A52" s="101"/>
      <c r="E52" s="81"/>
      <c r="F52" t="s">
        <v>121</v>
      </c>
      <c r="G52" s="39"/>
      <c r="H52" s="87">
        <f>SUMIF($A$6:$A$29,"T",$H$6:$H$29)</f>
        <v>0</v>
      </c>
      <c r="I52" s="88" t="s">
        <v>127</v>
      </c>
      <c r="J52" s="39"/>
      <c r="K52" s="87">
        <f>SUMIF($A$6:$A$29,"B",$H$6:$H$29)</f>
        <v>558922.66</v>
      </c>
      <c r="M52" s="89"/>
      <c r="N52" s="39"/>
    </row>
    <row r="53" spans="1:15" x14ac:dyDescent="0.25">
      <c r="A53" s="101"/>
      <c r="E53" s="81"/>
      <c r="F53" t="s">
        <v>120</v>
      </c>
      <c r="G53" s="39"/>
      <c r="H53" s="87">
        <f>SUMIF($A$6:$A$29,"C",$H$6:$H$29)</f>
        <v>0</v>
      </c>
      <c r="I53" s="88" t="s">
        <v>128</v>
      </c>
      <c r="J53" s="39"/>
      <c r="K53" s="87">
        <f>SUMIF($A$6:$A$29,"S",$H$6:$H$29)</f>
        <v>442602.5</v>
      </c>
      <c r="M53" s="89"/>
      <c r="N53" s="39"/>
      <c r="O53" s="13"/>
    </row>
    <row r="54" spans="1:15" x14ac:dyDescent="0.25">
      <c r="A54" s="101"/>
      <c r="E54" s="81"/>
      <c r="G54" s="92" t="s">
        <v>125</v>
      </c>
      <c r="H54" s="96">
        <f>SUBTOTAL(9,H52:H53)</f>
        <v>0</v>
      </c>
      <c r="I54" s="39"/>
      <c r="J54" s="90" t="s">
        <v>130</v>
      </c>
      <c r="K54" s="96">
        <f>SUBTOTAL(9,K52:K53)</f>
        <v>1001525.16</v>
      </c>
      <c r="M54" s="96">
        <f>H54+K54</f>
        <v>1001525.16</v>
      </c>
      <c r="N54" s="87"/>
      <c r="O54" s="13"/>
    </row>
    <row r="55" spans="1:15" x14ac:dyDescent="0.25">
      <c r="A55" s="101"/>
      <c r="E55" s="82"/>
      <c r="I55" s="83"/>
      <c r="J55" s="83"/>
      <c r="K55" s="83"/>
      <c r="M55" s="83"/>
      <c r="N55" s="83"/>
      <c r="O55" s="13"/>
    </row>
    <row r="56" spans="1:15" x14ac:dyDescent="0.25">
      <c r="A56" s="101"/>
      <c r="E56" s="85"/>
      <c r="G56" s="83"/>
      <c r="H56" s="87"/>
      <c r="I56" s="83"/>
      <c r="J56" s="83"/>
      <c r="K56" s="83"/>
      <c r="M56" s="83"/>
      <c r="N56" s="83"/>
      <c r="O56" s="13"/>
    </row>
    <row r="57" spans="1:15" x14ac:dyDescent="0.25">
      <c r="A57" s="101"/>
      <c r="E57" s="85"/>
      <c r="F57" s="70" t="s">
        <v>132</v>
      </c>
      <c r="I57" s="91" t="s">
        <v>118</v>
      </c>
      <c r="J57" s="39"/>
      <c r="K57" s="39"/>
      <c r="M57" s="39"/>
      <c r="N57" s="83"/>
      <c r="O57" s="13"/>
    </row>
    <row r="58" spans="1:15" x14ac:dyDescent="0.25">
      <c r="A58" s="101"/>
      <c r="E58" s="85"/>
      <c r="F58" t="s">
        <v>123</v>
      </c>
      <c r="G58" s="39"/>
      <c r="H58" s="87">
        <f>SUMIF($A$6:$A$29,"PD",$H$6:$H$29)</f>
        <v>260842</v>
      </c>
      <c r="I58" s="39" t="s">
        <v>129</v>
      </c>
      <c r="K58" s="87">
        <f>SUMIF($A$6:$A$29,"P",$H$6:$H$29)</f>
        <v>1624308.09</v>
      </c>
      <c r="M58" s="87"/>
      <c r="N58" s="83"/>
      <c r="O58" s="13"/>
    </row>
    <row r="59" spans="1:15" x14ac:dyDescent="0.25">
      <c r="A59" s="101"/>
      <c r="E59" s="85"/>
      <c r="F59" s="77" t="s">
        <v>124</v>
      </c>
      <c r="G59" s="83"/>
      <c r="H59" s="87">
        <f>SUMIF($A$6:$A$29,"I",$H$6:$H$29)</f>
        <v>1327699.27</v>
      </c>
      <c r="I59" s="39"/>
      <c r="N59" s="83"/>
      <c r="O59" s="13"/>
    </row>
    <row r="60" spans="1:15" x14ac:dyDescent="0.25">
      <c r="A60" s="101"/>
      <c r="E60" s="85"/>
      <c r="F60" s="77"/>
      <c r="G60" s="92" t="s">
        <v>125</v>
      </c>
      <c r="H60" s="96">
        <f>SUBTOTAL(9,H58:H59)</f>
        <v>1588541.27</v>
      </c>
      <c r="I60" s="83"/>
      <c r="J60" s="90" t="s">
        <v>131</v>
      </c>
      <c r="K60" s="96">
        <f>SUBTOTAL(9,K58)</f>
        <v>1624308.09</v>
      </c>
      <c r="M60" s="96">
        <f>H60+K60</f>
        <v>3212849.3600000003</v>
      </c>
      <c r="N60" s="83"/>
      <c r="O60" s="13"/>
    </row>
    <row r="61" spans="1:15" x14ac:dyDescent="0.25">
      <c r="A61" s="101"/>
      <c r="I61" s="39"/>
      <c r="J61" s="39"/>
      <c r="K61" s="39"/>
      <c r="M61" s="94"/>
      <c r="N61" s="83"/>
      <c r="O61" s="13"/>
    </row>
    <row r="62" spans="1:15" s="77" customFormat="1" ht="15.75" thickBot="1" x14ac:dyDescent="0.3">
      <c r="A62" s="100"/>
      <c r="B62" s="102"/>
      <c r="E62" s="68"/>
      <c r="F62"/>
      <c r="G62"/>
      <c r="H62"/>
      <c r="I62"/>
      <c r="J62" s="68"/>
      <c r="M62" s="97">
        <f>SUBTOTAL(9,M54:M61)</f>
        <v>4214374.5200000005</v>
      </c>
      <c r="N62" s="80">
        <f>M62-H29</f>
        <v>-3585714.3</v>
      </c>
    </row>
    <row r="63" spans="1:15" ht="15.75" thickTop="1" x14ac:dyDescent="0.25">
      <c r="D63" s="77"/>
      <c r="E63" s="68"/>
      <c r="K63" s="99"/>
      <c r="M63" s="13"/>
      <c r="N63" s="83"/>
      <c r="O63" s="13"/>
    </row>
    <row r="64" spans="1:15" x14ac:dyDescent="0.25">
      <c r="D64" s="77"/>
    </row>
    <row r="65" spans="3:13" x14ac:dyDescent="0.25">
      <c r="C65" s="76" t="s">
        <v>116</v>
      </c>
      <c r="D65" s="77"/>
    </row>
    <row r="66" spans="3:13" x14ac:dyDescent="0.25">
      <c r="C66" s="76"/>
      <c r="D66" s="79"/>
      <c r="F66" s="68"/>
      <c r="G66" s="79"/>
      <c r="K66" s="79"/>
      <c r="L66" s="78"/>
      <c r="M66" s="14"/>
    </row>
    <row r="67" spans="3:13" x14ac:dyDescent="0.25">
      <c r="C67" s="76"/>
      <c r="D67" s="79"/>
      <c r="F67" s="68"/>
      <c r="G67" s="79"/>
      <c r="K67" s="79"/>
      <c r="L67" s="78"/>
      <c r="M67" s="14"/>
    </row>
    <row r="68" spans="3:13" x14ac:dyDescent="0.25">
      <c r="F68" s="68"/>
    </row>
  </sheetData>
  <autoFilter ref="A5:FRR29" xr:uid="{534C5458-BD39-4344-A789-9905CBCFA21C}"/>
  <mergeCells count="4">
    <mergeCell ref="I34:L34"/>
    <mergeCell ref="C1:L1"/>
    <mergeCell ref="C3:L3"/>
    <mergeCell ref="C2:L2"/>
  </mergeCells>
  <phoneticPr fontId="25" type="noConversion"/>
  <pageMargins left="1.1417322834645669" right="0.74803149606299213" top="0.74803149606299213" bottom="0.74803149606299213" header="0.39370078740157483" footer="0.31496062992125984"/>
  <pageSetup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5A174-B6E2-4216-85C8-34347F139C9B}">
  <sheetPr>
    <pageSetUpPr fitToPage="1"/>
  </sheetPr>
  <dimension ref="A1:FRP68"/>
  <sheetViews>
    <sheetView view="pageBreakPreview" zoomScaleNormal="100" zoomScaleSheetLayoutView="100" workbookViewId="0">
      <pane xSplit="5" ySplit="5" topLeftCell="F14" activePane="bottomRight" state="frozen"/>
      <selection pane="topRight" activeCell="C1" sqref="C1"/>
      <selection pane="bottomLeft" activeCell="A6" sqref="A6"/>
      <selection pane="bottomRight" activeCell="C1" sqref="C1:J36"/>
    </sheetView>
  </sheetViews>
  <sheetFormatPr baseColWidth="10" defaultRowHeight="15" x14ac:dyDescent="0.25"/>
  <cols>
    <col min="1" max="1" width="6.85546875" style="100" customWidth="1"/>
    <col min="2" max="2" width="7.85546875" style="100" customWidth="1"/>
    <col min="3" max="3" width="21.85546875" customWidth="1"/>
    <col min="4" max="4" width="14" customWidth="1"/>
    <col min="5" max="5" width="21.85546875" customWidth="1"/>
    <col min="6" max="6" width="48.85546875" customWidth="1"/>
    <col min="7" max="7" width="15.140625" hidden="1" customWidth="1"/>
    <col min="8" max="8" width="16.42578125" hidden="1" customWidth="1"/>
    <col min="9" max="9" width="14.85546875" customWidth="1"/>
    <col min="10" max="10" width="24.5703125" style="13" customWidth="1"/>
    <col min="11" max="11" width="16.7109375" customWidth="1"/>
  </cols>
  <sheetData>
    <row r="1" spans="1:246" ht="15.75" x14ac:dyDescent="0.25">
      <c r="C1" s="201" t="s">
        <v>99</v>
      </c>
      <c r="D1" s="201"/>
      <c r="E1" s="201"/>
      <c r="F1" s="201"/>
      <c r="G1" s="201"/>
      <c r="H1" s="201"/>
      <c r="I1" s="201"/>
      <c r="J1" s="201"/>
      <c r="L1" s="64" t="s">
        <v>105</v>
      </c>
    </row>
    <row r="2" spans="1:246" ht="15" customHeight="1" x14ac:dyDescent="0.25">
      <c r="C2" s="200" t="s">
        <v>137</v>
      </c>
      <c r="D2" s="200"/>
      <c r="E2" s="200"/>
      <c r="F2" s="200"/>
      <c r="G2" s="200"/>
      <c r="H2" s="200"/>
      <c r="I2" s="200"/>
      <c r="J2" s="200"/>
      <c r="K2" s="62"/>
    </row>
    <row r="3" spans="1:246" x14ac:dyDescent="0.25">
      <c r="C3" s="202" t="s">
        <v>145</v>
      </c>
      <c r="D3" s="202"/>
      <c r="E3" s="202"/>
      <c r="F3" s="202"/>
      <c r="G3" s="202"/>
      <c r="H3" s="202"/>
      <c r="I3" s="202"/>
      <c r="J3" s="202"/>
    </row>
    <row r="4" spans="1:246" x14ac:dyDescent="0.25">
      <c r="C4" s="203" t="s">
        <v>157</v>
      </c>
      <c r="D4" s="203"/>
      <c r="E4" s="203"/>
      <c r="F4" s="203"/>
      <c r="G4" s="203"/>
      <c r="H4" s="203"/>
      <c r="I4" s="203"/>
      <c r="J4" s="203"/>
    </row>
    <row r="5" spans="1:246" ht="36.75" x14ac:dyDescent="0.25">
      <c r="C5" s="35" t="s">
        <v>2</v>
      </c>
      <c r="D5" s="21" t="s">
        <v>135</v>
      </c>
      <c r="E5" s="38" t="s">
        <v>3</v>
      </c>
      <c r="F5" s="35" t="s">
        <v>4</v>
      </c>
      <c r="G5" s="35" t="s">
        <v>5</v>
      </c>
      <c r="H5" s="35" t="s">
        <v>6</v>
      </c>
      <c r="I5" s="35" t="s">
        <v>58</v>
      </c>
      <c r="J5" s="36" t="s">
        <v>10</v>
      </c>
      <c r="L5" s="63"/>
    </row>
    <row r="6" spans="1:246" ht="30" customHeight="1" x14ac:dyDescent="0.25">
      <c r="A6" s="65" t="s">
        <v>117</v>
      </c>
      <c r="B6" s="65">
        <v>1</v>
      </c>
      <c r="C6" s="104" t="str">
        <f>'C X P - JUNIO- 2022'!C6</f>
        <v>CONTRATO 001/14</v>
      </c>
      <c r="D6" s="118">
        <f>'C X P - JUNIO- 2022'!J6</f>
        <v>41275</v>
      </c>
      <c r="E6" s="103" t="str">
        <f>'C X P - JUNIO- 2022'!D6</f>
        <v>IDIAF</v>
      </c>
      <c r="F6" s="103" t="str">
        <f>'C X P - JUNIO- 2022'!E6</f>
        <v>Validación de Tecnologia para Incrementar la Pruductividad de la Batata</v>
      </c>
      <c r="G6" s="103">
        <f>'C X P - JUNIO- 2022'!F6</f>
        <v>117554.35</v>
      </c>
      <c r="H6" s="103">
        <f>'C X P - JUNIO- 2022'!G6</f>
        <v>0</v>
      </c>
      <c r="I6" s="133">
        <f>'C X P - JUNIO- 2022'!H6</f>
        <v>117554.35</v>
      </c>
      <c r="J6" s="104"/>
      <c r="K6" s="18"/>
      <c r="L6" s="18"/>
      <c r="M6" s="18"/>
      <c r="N6" s="18"/>
      <c r="O6" s="18"/>
      <c r="P6" s="18"/>
      <c r="Q6" s="18"/>
    </row>
    <row r="7" spans="1:246" ht="28.5" customHeight="1" x14ac:dyDescent="0.25">
      <c r="A7" s="65" t="s">
        <v>117</v>
      </c>
      <c r="B7" s="65">
        <v>2</v>
      </c>
      <c r="C7" s="104" t="str">
        <f>'C X P - JUNIO- 2022'!C7</f>
        <v>CONTRATO 012/14</v>
      </c>
      <c r="D7" s="118">
        <f>'C X P - JUNIO- 2022'!J7</f>
        <v>41275</v>
      </c>
      <c r="E7" s="103" t="str">
        <f>'C X P - JUNIO- 2022'!D7</f>
        <v>IDIAF</v>
      </c>
      <c r="F7" s="103" t="str">
        <f>'C X P - JUNIO- 2022'!E7</f>
        <v xml:space="preserve">Desarrollo y validación de los Cultivares de Lechoza Roja para el Mercado de Exportación. </v>
      </c>
      <c r="G7" s="103">
        <f>'C X P - JUNIO- 2022'!F7</f>
        <v>439041.4</v>
      </c>
      <c r="H7" s="103">
        <f>'C X P - JUNIO- 2022'!G7</f>
        <v>0</v>
      </c>
      <c r="I7" s="133">
        <f>'C X P - JUNIO- 2022'!H7</f>
        <v>439041.4</v>
      </c>
      <c r="J7" s="1"/>
      <c r="K7" s="18"/>
      <c r="L7" s="18"/>
      <c r="M7" s="18"/>
      <c r="N7" s="18"/>
      <c r="O7" s="18"/>
      <c r="P7" s="18"/>
      <c r="Q7" s="18"/>
    </row>
    <row r="8" spans="1:246" ht="31.5" customHeight="1" x14ac:dyDescent="0.25">
      <c r="A8" s="65" t="s">
        <v>117</v>
      </c>
      <c r="B8" s="65">
        <v>5</v>
      </c>
      <c r="C8" s="104" t="str">
        <f>'C X P - JUNIO- 2022'!C8</f>
        <v>CONTRATO 009/13</v>
      </c>
      <c r="D8" s="118">
        <f>'C X P - JUNIO- 2022'!J8</f>
        <v>41345</v>
      </c>
      <c r="E8" s="103" t="str">
        <f>'C X P - JUNIO- 2022'!D8</f>
        <v>IDIAF</v>
      </c>
      <c r="F8" s="103" t="str">
        <f>'C X P - JUNIO- 2022'!E8</f>
        <v>Generecion y Validacion de Tecnologias Sostenible para la  Nutricion Organica de Banano en  Azua.</v>
      </c>
      <c r="G8" s="103">
        <f>'C X P - JUNIO- 2022'!F8</f>
        <v>122657.41</v>
      </c>
      <c r="H8" s="103">
        <f>'C X P - JUNIO- 2022'!G8</f>
        <v>0</v>
      </c>
      <c r="I8" s="133">
        <f>'C X P - JUNIO- 2022'!H8</f>
        <v>122657.41</v>
      </c>
      <c r="J8" s="1"/>
      <c r="K8" s="18"/>
      <c r="L8" s="18"/>
      <c r="M8" s="18"/>
      <c r="N8" s="18"/>
      <c r="O8" s="18"/>
      <c r="P8" s="18"/>
      <c r="Q8" s="18"/>
    </row>
    <row r="9" spans="1:246" ht="31.5" customHeight="1" x14ac:dyDescent="0.25">
      <c r="A9" s="65" t="s">
        <v>117</v>
      </c>
      <c r="B9" s="65">
        <v>13</v>
      </c>
      <c r="C9" s="104" t="str">
        <f>'C X P - JUNIO- 2022'!C9</f>
        <v>CONTRATO 009/2014</v>
      </c>
      <c r="D9" s="118">
        <f>'C X P - JUNIO- 2022'!J9</f>
        <v>0</v>
      </c>
      <c r="E9" s="103" t="str">
        <f>'C X P - JUNIO- 2022'!D9</f>
        <v>IDIAF</v>
      </c>
      <c r="F9" s="103" t="str">
        <f>'C X P - JUNIO- 2022'!E9</f>
        <v>Comportamiento Varietal de Tomate y Ajies frente a las principales plagas artopodas en ambiente protegido.</v>
      </c>
      <c r="G9" s="103">
        <f>'C X P - JUNIO- 2022'!F9</f>
        <v>204087.86</v>
      </c>
      <c r="H9" s="103">
        <f>'C X P - JUNIO- 2022'!G9</f>
        <v>0</v>
      </c>
      <c r="I9" s="133">
        <f>'C X P - JUNIO- 2022'!H9</f>
        <v>204087.86</v>
      </c>
      <c r="J9" s="1"/>
      <c r="K9" s="18"/>
      <c r="L9" s="18"/>
      <c r="M9" s="18"/>
      <c r="N9" s="18"/>
      <c r="O9" s="18"/>
      <c r="P9" s="18"/>
      <c r="Q9" s="18"/>
    </row>
    <row r="10" spans="1:246" ht="30.75" customHeight="1" x14ac:dyDescent="0.25">
      <c r="A10" s="65" t="s">
        <v>117</v>
      </c>
      <c r="B10" s="65">
        <v>8</v>
      </c>
      <c r="C10" s="104" t="str">
        <f>'C X P - JUNIO- 2022'!C10</f>
        <v>CONTRATO 008/14</v>
      </c>
      <c r="D10" s="118" t="str">
        <f>'C X P - JUNIO- 2022'!J10</f>
        <v>01/15/2014</v>
      </c>
      <c r="E10" s="103" t="str">
        <f>'C X P - JUNIO- 2022'!D10</f>
        <v>ISA</v>
      </c>
      <c r="F10" s="103" t="str">
        <f>'C X P - JUNIO- 2022'!E10</f>
        <v>Evaluacion de secadora solar tipo Martinez Pinillo para madera en el Proyecto Restauración.</v>
      </c>
      <c r="G10" s="103">
        <f>'C X P - JUNIO- 2022'!F10</f>
        <v>269297</v>
      </c>
      <c r="H10" s="103">
        <f>'C X P - JUNIO- 2022'!G10</f>
        <v>0</v>
      </c>
      <c r="I10" s="133">
        <f>'C X P - JUNIO- 2022'!H10</f>
        <v>269297</v>
      </c>
      <c r="J10" s="1"/>
      <c r="K10" s="18"/>
      <c r="L10" s="18"/>
      <c r="M10" s="18"/>
      <c r="N10" s="18"/>
      <c r="O10" s="18"/>
      <c r="P10" s="18"/>
      <c r="Q10" s="18"/>
    </row>
    <row r="11" spans="1:246" ht="17.25" customHeight="1" x14ac:dyDescent="0.25">
      <c r="A11" s="65" t="s">
        <v>122</v>
      </c>
      <c r="B11" s="65">
        <v>18</v>
      </c>
      <c r="C11" s="104" t="str">
        <f>'C X P - JUNIO- 2022'!C11</f>
        <v>CONTRATO 017/13</v>
      </c>
      <c r="D11" s="118">
        <f>'C X P - JUNIO- 2022'!J11</f>
        <v>41395</v>
      </c>
      <c r="E11" s="103" t="str">
        <f>'C X P - JUNIO- 2022'!D11</f>
        <v>INTEC</v>
      </c>
      <c r="F11" s="103" t="str">
        <f>'C X P - JUNIO- 2022'!E11</f>
        <v>Cambio Uso de tierra Cuenca Rio Inoa.</v>
      </c>
      <c r="G11" s="103">
        <f>'C X P - JUNIO- 2022'!F11</f>
        <v>260842</v>
      </c>
      <c r="H11" s="103">
        <f>'C X P - JUNIO- 2022'!G11</f>
        <v>0</v>
      </c>
      <c r="I11" s="133">
        <f>'C X P - JUNIO- 2022'!H11</f>
        <v>260842</v>
      </c>
      <c r="J11" s="1"/>
      <c r="K11" s="18"/>
      <c r="L11" s="18"/>
      <c r="M11" s="18"/>
      <c r="N11" s="18"/>
      <c r="O11" s="18"/>
      <c r="P11" s="18"/>
      <c r="Q11" s="18"/>
    </row>
    <row r="12" spans="1:246" ht="21" customHeight="1" x14ac:dyDescent="0.25">
      <c r="A12" s="65" t="s">
        <v>117</v>
      </c>
      <c r="B12" s="65" t="s">
        <v>107</v>
      </c>
      <c r="C12" s="104" t="str">
        <f>'C X P - JUNIO- 2022'!C12</f>
        <v>CONTRATO  065/13</v>
      </c>
      <c r="D12" s="118">
        <f>'C X P - JUNIO- 2022'!J12</f>
        <v>41442</v>
      </c>
      <c r="E12" s="103" t="str">
        <f>'C X P - JUNIO- 2022'!D12</f>
        <v>UNIVERSIDA APEC</v>
      </c>
      <c r="F12" s="103" t="str">
        <f>'C X P - JUNIO- 2022'!E12</f>
        <v>Desarrollo de un Sistema Hidromotriz no Convensional.</v>
      </c>
      <c r="G12" s="103">
        <f>'C X P - JUNIO- 2022'!F12</f>
        <v>175061.25</v>
      </c>
      <c r="H12" s="103">
        <f>'C X P - JUNIO- 2022'!G12</f>
        <v>0</v>
      </c>
      <c r="I12" s="133">
        <f>'C X P - JUNIO- 2022'!H12</f>
        <v>175061.25</v>
      </c>
      <c r="J12" s="1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</row>
    <row r="13" spans="1:246" s="37" customFormat="1" ht="28.5" customHeight="1" x14ac:dyDescent="0.25">
      <c r="A13" s="98" t="s">
        <v>108</v>
      </c>
      <c r="B13" s="98" t="s">
        <v>108</v>
      </c>
      <c r="C13" s="104" t="str">
        <f>'C X P - JUNIO- 2022'!C13</f>
        <v>CONTRATO 029/14</v>
      </c>
      <c r="D13" s="118">
        <f>'C X P - JUNIO- 2022'!J13</f>
        <v>41792</v>
      </c>
      <c r="E13" s="103" t="str">
        <f>'C X P - JUNIO- 2022'!D13</f>
        <v>PAULA VIRGINIA PEREZ PEREZ</v>
      </c>
      <c r="F13" s="103" t="str">
        <f>'C X P - JUNIO- 2022'!E13</f>
        <v>Doctorado en Empaque, Universidad de Michigan.</v>
      </c>
      <c r="G13" s="103">
        <f>'C X P - JUNIO- 2022'!F13</f>
        <v>176242.32</v>
      </c>
      <c r="H13" s="103">
        <f>'C X P - JUNIO- 2022'!G13</f>
        <v>0</v>
      </c>
      <c r="I13" s="133">
        <f>'C X P - JUNIO- 2022'!H13</f>
        <v>176242.32</v>
      </c>
      <c r="J13" s="1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246" s="37" customFormat="1" ht="28.5" customHeight="1" x14ac:dyDescent="0.25">
      <c r="A14" s="98" t="s">
        <v>108</v>
      </c>
      <c r="B14" s="98" t="s">
        <v>108</v>
      </c>
      <c r="C14" s="104" t="str">
        <f>'C X P - JUNIO- 2022'!C14</f>
        <v>CONTRATO 030/14</v>
      </c>
      <c r="D14" s="118">
        <f>'C X P - JUNIO- 2022'!J14</f>
        <v>41789</v>
      </c>
      <c r="E14" s="103" t="str">
        <f>'C X P - JUNIO- 2022'!D14</f>
        <v>NINOSKA JOSEFINA GOMEZ GANAO</v>
      </c>
      <c r="F14" s="103" t="str">
        <f>'C X P - JUNIO- 2022'!E14</f>
        <v>Maestria en Crop Sciences en alemania</v>
      </c>
      <c r="G14" s="103">
        <f>'C X P - JUNIO- 2022'!F14</f>
        <v>47080</v>
      </c>
      <c r="H14" s="103">
        <f>'C X P - JUNIO- 2022'!G14</f>
        <v>0</v>
      </c>
      <c r="I14" s="133">
        <f>'C X P - JUNIO- 2022'!H14</f>
        <v>47080</v>
      </c>
      <c r="J14" s="1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246" s="37" customFormat="1" ht="28.5" customHeight="1" x14ac:dyDescent="0.25">
      <c r="A15" s="98" t="s">
        <v>108</v>
      </c>
      <c r="B15" s="98" t="s">
        <v>108</v>
      </c>
      <c r="C15" s="104" t="str">
        <f>'C X P - JUNIO- 2022'!C15</f>
        <v>CONTRATO 031/14</v>
      </c>
      <c r="D15" s="118">
        <f>'C X P - JUNIO- 2022'!J15</f>
        <v>41792</v>
      </c>
      <c r="E15" s="103" t="str">
        <f>'C X P - JUNIO- 2022'!D15</f>
        <v>JENNY ROSA ELVIRA RODRIGUEZ JIMENEZ</v>
      </c>
      <c r="F15" s="103" t="str">
        <f>'C X P - JUNIO- 2022'!E15</f>
        <v>Doctorado en Ciencias con acentuación en Acentuación en Alimentos, Mexico.</v>
      </c>
      <c r="G15" s="103">
        <f>'C X P - JUNIO- 2022'!F15</f>
        <v>31299</v>
      </c>
      <c r="H15" s="103">
        <f>'C X P - JUNIO- 2022'!G15</f>
        <v>0</v>
      </c>
      <c r="I15" s="133">
        <f>'C X P - JUNIO- 2022'!H15</f>
        <v>31299</v>
      </c>
      <c r="J15" s="1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246" ht="24" x14ac:dyDescent="0.25">
      <c r="A16" s="98" t="s">
        <v>108</v>
      </c>
      <c r="B16" s="98" t="s">
        <v>108</v>
      </c>
      <c r="C16" s="104" t="str">
        <f>'C X P - JUNIO- 2022'!C16</f>
        <v>CONTRATO 033/14</v>
      </c>
      <c r="D16" s="118">
        <f>'C X P - JUNIO- 2022'!J16</f>
        <v>41792</v>
      </c>
      <c r="E16" s="103" t="str">
        <f>'C X P - JUNIO- 2022'!D16</f>
        <v>JOSUE DE LOS RIOS MERA</v>
      </c>
      <c r="F16" s="103" t="str">
        <f>'C X P - JUNIO- 2022'!E16</f>
        <v>Master en Crop sciences</v>
      </c>
      <c r="G16" s="103">
        <f>'C X P - JUNIO- 2022'!F16</f>
        <v>47080</v>
      </c>
      <c r="H16" s="103">
        <f>'C X P - JUNIO- 2022'!G16</f>
        <v>0</v>
      </c>
      <c r="I16" s="133">
        <f>'C X P - JUNIO- 2022'!H16</f>
        <v>47080</v>
      </c>
      <c r="J16" s="1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</row>
    <row r="17" spans="1:4540" ht="36.950000000000003" customHeight="1" x14ac:dyDescent="0.25">
      <c r="A17" s="98" t="s">
        <v>108</v>
      </c>
      <c r="B17" s="98" t="s">
        <v>108</v>
      </c>
      <c r="C17" s="104" t="str">
        <f>'C X P - JUNIO- 2022'!C17</f>
        <v>CONTRATO 034/14</v>
      </c>
      <c r="D17" s="118">
        <f>'C X P - JUNIO- 2022'!J17</f>
        <v>41796</v>
      </c>
      <c r="E17" s="103" t="str">
        <f>'C X P - JUNIO- 2022'!D17</f>
        <v>LAURA GLENYS POLANCO FLORIAN</v>
      </c>
      <c r="F17" s="103" t="str">
        <f>'C X P - JUNIO- 2022'!E17</f>
        <v>PhD en Ciencias en Ecologia de Manejo y Sistemas Tropicales</v>
      </c>
      <c r="G17" s="103">
        <f>'C X P - JUNIO- 2022'!F17</f>
        <v>55274.31</v>
      </c>
      <c r="H17" s="103">
        <f>'C X P - JUNIO- 2022'!G17</f>
        <v>0</v>
      </c>
      <c r="I17" s="133">
        <f>'C X P - JUNIO- 2022'!H17</f>
        <v>55274.31</v>
      </c>
      <c r="J17" s="1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</row>
    <row r="18" spans="1:4540" ht="36.950000000000003" customHeight="1" x14ac:dyDescent="0.25">
      <c r="A18" s="98" t="s">
        <v>108</v>
      </c>
      <c r="B18" s="98" t="s">
        <v>108</v>
      </c>
      <c r="C18" s="104" t="str">
        <f>'C X P - JUNIO- 2022'!C18</f>
        <v>CONTRATO 036/14</v>
      </c>
      <c r="D18" s="118">
        <f>'C X P - JUNIO- 2022'!J18</f>
        <v>41794</v>
      </c>
      <c r="E18" s="103" t="str">
        <f>'C X P - JUNIO- 2022'!D18</f>
        <v>SILFRANY RAFAEL OVALLES ESTRELLA</v>
      </c>
      <c r="F18" s="103" t="str">
        <f>'C X P - JUNIO- 2022'!E18</f>
        <v>Maestria en Industria Pecuaria Mencion Nutrición Animal, Universidad de Puerto Rico, Mayaguez.</v>
      </c>
      <c r="G18" s="103">
        <f>'C X P - JUNIO- 2022'!F18</f>
        <v>51954.7</v>
      </c>
      <c r="H18" s="103">
        <f>'C X P - JUNIO- 2022'!G18</f>
        <v>0</v>
      </c>
      <c r="I18" s="133">
        <f>'C X P - JUNIO- 2022'!H18</f>
        <v>51954.7</v>
      </c>
      <c r="J18" s="1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</row>
    <row r="19" spans="1:4540" ht="36.950000000000003" customHeight="1" x14ac:dyDescent="0.25">
      <c r="A19" s="98" t="s">
        <v>108</v>
      </c>
      <c r="B19" s="98" t="s">
        <v>108</v>
      </c>
      <c r="C19" s="104" t="str">
        <f>'C X P - JUNIO- 2022'!C19</f>
        <v>CONTRATO 044/14</v>
      </c>
      <c r="D19" s="118">
        <f>'C X P - JUNIO- 2022'!J19</f>
        <v>41835</v>
      </c>
      <c r="E19" s="103" t="str">
        <f>'C X P - JUNIO- 2022'!D19</f>
        <v>ANA ALTAGRACIA RODRIGUEZ TORRES</v>
      </c>
      <c r="F19" s="103" t="str">
        <f>'C X P - JUNIO- 2022'!E19</f>
        <v>Maestria en Tecnologia de Granos y Semillas</v>
      </c>
      <c r="G19" s="103">
        <f>'C X P - JUNIO- 2022'!F19</f>
        <v>133077.32999999999</v>
      </c>
      <c r="H19" s="103">
        <f>'C X P - JUNIO- 2022'!G19</f>
        <v>0</v>
      </c>
      <c r="I19" s="133">
        <f>'C X P - JUNIO- 2022'!H19</f>
        <v>133077.32999999999</v>
      </c>
      <c r="J19" s="1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</row>
    <row r="20" spans="1:4540" ht="36.950000000000003" customHeight="1" x14ac:dyDescent="0.25">
      <c r="A20" s="98" t="s">
        <v>108</v>
      </c>
      <c r="B20" s="98" t="s">
        <v>108</v>
      </c>
      <c r="C20" s="104" t="str">
        <f>'C X P - JUNIO- 2022'!C20</f>
        <v>CONTRATO 045/14</v>
      </c>
      <c r="D20" s="118">
        <f>'C X P - JUNIO- 2022'!J20</f>
        <v>41834</v>
      </c>
      <c r="E20" s="103" t="str">
        <f>'C X P - JUNIO- 2022'!D20</f>
        <v>FELIPE ELMY ERNESTO PEGUERO PEREZ</v>
      </c>
      <c r="F20" s="103" t="str">
        <f>'C X P - JUNIO- 2022'!E20</f>
        <v>PhD en Economia Agricola, Universidad de Luisiana, EE.UU.</v>
      </c>
      <c r="G20" s="103">
        <f>'C X P - JUNIO- 2022'!F20</f>
        <v>18850</v>
      </c>
      <c r="H20" s="103">
        <f>'C X P - JUNIO- 2022'!G20</f>
        <v>0</v>
      </c>
      <c r="I20" s="133">
        <f>'C X P - JUNIO- 2022'!H20</f>
        <v>18850</v>
      </c>
      <c r="J20" s="1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</row>
    <row r="21" spans="1:4540" ht="36.950000000000003" customHeight="1" x14ac:dyDescent="0.25">
      <c r="A21" s="65" t="s">
        <v>109</v>
      </c>
      <c r="B21" s="98" t="s">
        <v>110</v>
      </c>
      <c r="C21" s="104" t="str">
        <f>'C X P - JUNIO- 2022'!C21</f>
        <v>CONTRATO 021-2017</v>
      </c>
      <c r="D21" s="118">
        <f>'C X P - JUNIO- 2022'!J21</f>
        <v>43052</v>
      </c>
      <c r="E21" s="103" t="str">
        <f>'C X P - JUNIO- 2022'!D21</f>
        <v>ANGEL FERN. PEGUERO AGRAMONTE</v>
      </c>
      <c r="F21" s="103" t="str">
        <f>'C X P - JUNIO- 2022'!E21</f>
        <v>P/realizacion deLicenciatura en Contabilidad en la Fundacion Educativa Oriental, INC.</v>
      </c>
      <c r="G21" s="103">
        <f>'C X P - JUNIO- 2022'!F21</f>
        <v>21300</v>
      </c>
      <c r="H21" s="103">
        <f>'C X P - JUNIO- 2022'!G21</f>
        <v>0</v>
      </c>
      <c r="I21" s="133">
        <v>8050</v>
      </c>
      <c r="J21" s="1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</row>
    <row r="22" spans="1:4540" s="37" customFormat="1" ht="36.950000000000003" customHeight="1" x14ac:dyDescent="0.25">
      <c r="A22" s="98" t="s">
        <v>109</v>
      </c>
      <c r="B22" s="98" t="s">
        <v>110</v>
      </c>
      <c r="C22" s="104" t="str">
        <f>'C X P - JUNIO- 2022'!C22</f>
        <v>CONTRATO 016-2019</v>
      </c>
      <c r="D22" s="118">
        <f>'C X P - JUNIO- 2022'!J22</f>
        <v>43707</v>
      </c>
      <c r="E22" s="103" t="str">
        <f>'C X P - JUNIO- 2022'!D22</f>
        <v>ANGELA MARIEL SANTOS LITHGOW</v>
      </c>
      <c r="F22" s="103" t="str">
        <f>'C X P - JUNIO- 2022'!E22</f>
        <v>P/cursar "Maestría en Gestion del Talento Humano" en el Instituto Tecnologico de Santo Domingo - INTEC.</v>
      </c>
      <c r="G22" s="103">
        <f>'C X P - JUNIO- 2022'!F22</f>
        <v>360200</v>
      </c>
      <c r="H22" s="103">
        <f>'C X P - JUNIO- 2022'!G22</f>
        <v>0</v>
      </c>
      <c r="I22" s="133">
        <f>'C X P - JUNIO- 2022'!H22</f>
        <v>360200</v>
      </c>
      <c r="J22" s="1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  <c r="AUH22" s="18"/>
      <c r="AUI22" s="18"/>
      <c r="AUJ22" s="18"/>
      <c r="AUK22" s="18"/>
      <c r="AUL22" s="18"/>
      <c r="AUM22" s="18"/>
      <c r="AUN22" s="18"/>
      <c r="AUO22" s="18"/>
      <c r="AUP22" s="18"/>
      <c r="AUQ22" s="18"/>
      <c r="AUR22" s="18"/>
      <c r="AUS22" s="18"/>
      <c r="AUT22" s="18"/>
      <c r="AUU22" s="18"/>
      <c r="AUV22" s="18"/>
      <c r="AUW22" s="18"/>
      <c r="AUX22" s="18"/>
      <c r="AUY22" s="18"/>
      <c r="AUZ22" s="18"/>
      <c r="AVA22" s="18"/>
      <c r="AVB22" s="18"/>
      <c r="AVC22" s="18"/>
      <c r="AVD22" s="18"/>
      <c r="AVE22" s="18"/>
      <c r="AVF22" s="18"/>
      <c r="AVG22" s="18"/>
      <c r="AVH22" s="18"/>
      <c r="AVI22" s="18"/>
      <c r="AVJ22" s="18"/>
      <c r="AVK22" s="18"/>
      <c r="AVL22" s="18"/>
      <c r="AVM22" s="18"/>
      <c r="AVN22" s="18"/>
      <c r="AVO22" s="18"/>
      <c r="AVP22" s="18"/>
      <c r="AVQ22" s="18"/>
      <c r="AVR22" s="18"/>
      <c r="AVS22" s="18"/>
      <c r="AVT22" s="18"/>
      <c r="AVU22" s="18"/>
      <c r="AVV22" s="18"/>
      <c r="AVW22" s="18"/>
      <c r="AVX22" s="18"/>
      <c r="AVY22" s="18"/>
      <c r="AVZ22" s="18"/>
      <c r="AWA22" s="18"/>
      <c r="AWB22" s="18"/>
      <c r="AWC22" s="18"/>
      <c r="AWD22" s="18"/>
      <c r="AWE22" s="18"/>
      <c r="AWF22" s="18"/>
      <c r="AWG22" s="18"/>
      <c r="AWH22" s="18"/>
      <c r="AWI22" s="18"/>
      <c r="AWJ22" s="18"/>
      <c r="AWK22" s="18"/>
      <c r="AWL22" s="18"/>
      <c r="AWM22" s="18"/>
      <c r="AWN22" s="18"/>
      <c r="AWO22" s="18"/>
      <c r="AWP22" s="18"/>
      <c r="AWQ22" s="18"/>
      <c r="AWR22" s="18"/>
      <c r="AWS22" s="18"/>
      <c r="AWT22" s="18"/>
      <c r="AWU22" s="18"/>
      <c r="AWV22" s="18"/>
      <c r="AWW22" s="18"/>
      <c r="AWX22" s="18"/>
      <c r="AWY22" s="18"/>
      <c r="AWZ22" s="18"/>
      <c r="AXA22" s="18"/>
      <c r="AXB22" s="18"/>
      <c r="AXC22" s="18"/>
      <c r="AXD22" s="18"/>
      <c r="AXE22" s="18"/>
      <c r="AXF22" s="18"/>
      <c r="AXG22" s="18"/>
      <c r="AXH22" s="18"/>
      <c r="AXI22" s="18"/>
      <c r="AXJ22" s="18"/>
      <c r="AXK22" s="18"/>
      <c r="AXL22" s="18"/>
      <c r="AXM22" s="18"/>
      <c r="AXN22" s="18"/>
      <c r="AXO22" s="18"/>
      <c r="AXP22" s="18"/>
      <c r="AXQ22" s="18"/>
      <c r="AXR22" s="18"/>
      <c r="AXS22" s="18"/>
      <c r="AXT22" s="18"/>
      <c r="AXU22" s="18"/>
      <c r="AXV22" s="18"/>
      <c r="AXW22" s="18"/>
      <c r="AXX22" s="18"/>
      <c r="AXY22" s="18"/>
      <c r="AXZ22" s="18"/>
      <c r="AYA22" s="18"/>
      <c r="AYB22" s="18"/>
      <c r="AYC22" s="18"/>
      <c r="AYD22" s="18"/>
      <c r="AYE22" s="18"/>
      <c r="AYF22" s="18"/>
      <c r="AYG22" s="18"/>
      <c r="AYH22" s="18"/>
      <c r="AYI22" s="18"/>
      <c r="AYJ22" s="18"/>
      <c r="AYK22" s="18"/>
      <c r="AYL22" s="18"/>
      <c r="AYM22" s="18"/>
      <c r="AYN22" s="18"/>
      <c r="AYO22" s="18"/>
      <c r="AYP22" s="18"/>
      <c r="AYQ22" s="18"/>
      <c r="AYR22" s="18"/>
      <c r="AYS22" s="18"/>
      <c r="AYT22" s="18"/>
      <c r="AYU22" s="18"/>
      <c r="AYV22" s="18"/>
      <c r="AYW22" s="18"/>
      <c r="AYX22" s="18"/>
      <c r="AYY22" s="18"/>
      <c r="AYZ22" s="18"/>
      <c r="AZA22" s="18"/>
      <c r="AZB22" s="18"/>
      <c r="AZC22" s="18"/>
      <c r="AZD22" s="18"/>
      <c r="AZE22" s="18"/>
      <c r="AZF22" s="18"/>
      <c r="AZG22" s="18"/>
      <c r="AZH22" s="18"/>
      <c r="AZI22" s="18"/>
      <c r="AZJ22" s="18"/>
      <c r="AZK22" s="18"/>
      <c r="AZL22" s="18"/>
      <c r="AZM22" s="18"/>
      <c r="AZN22" s="18"/>
      <c r="AZO22" s="18"/>
      <c r="AZP22" s="18"/>
      <c r="AZQ22" s="18"/>
      <c r="AZR22" s="18"/>
      <c r="AZS22" s="18"/>
      <c r="AZT22" s="18"/>
      <c r="AZU22" s="18"/>
      <c r="AZV22" s="18"/>
      <c r="AZW22" s="18"/>
      <c r="AZX22" s="18"/>
      <c r="AZY22" s="18"/>
      <c r="AZZ22" s="18"/>
      <c r="BAA22" s="18"/>
      <c r="BAB22" s="18"/>
      <c r="BAC22" s="18"/>
      <c r="BAD22" s="18"/>
      <c r="BAE22" s="18"/>
      <c r="BAF22" s="18"/>
      <c r="BAG22" s="18"/>
      <c r="BAH22" s="18"/>
      <c r="BAI22" s="18"/>
      <c r="BAJ22" s="18"/>
      <c r="BAK22" s="18"/>
      <c r="BAL22" s="18"/>
      <c r="BAM22" s="18"/>
      <c r="BAN22" s="18"/>
      <c r="BAO22" s="18"/>
      <c r="BAP22" s="18"/>
      <c r="BAQ22" s="18"/>
      <c r="BAR22" s="18"/>
      <c r="BAS22" s="18"/>
      <c r="BAT22" s="18"/>
      <c r="BAU22" s="18"/>
      <c r="BAV22" s="18"/>
      <c r="BAW22" s="18"/>
      <c r="BAX22" s="18"/>
      <c r="BAY22" s="18"/>
      <c r="BAZ22" s="18"/>
      <c r="BBA22" s="18"/>
      <c r="BBB22" s="18"/>
      <c r="BBC22" s="18"/>
      <c r="BBD22" s="18"/>
      <c r="BBE22" s="18"/>
      <c r="BBF22" s="18"/>
      <c r="BBG22" s="18"/>
      <c r="BBH22" s="18"/>
      <c r="BBI22" s="18"/>
      <c r="BBJ22" s="18"/>
      <c r="BBK22" s="18"/>
      <c r="BBL22" s="18"/>
      <c r="BBM22" s="18"/>
      <c r="BBN22" s="18"/>
      <c r="BBO22" s="18"/>
      <c r="BBP22" s="18"/>
      <c r="BBQ22" s="18"/>
      <c r="BBR22" s="18"/>
      <c r="BBS22" s="18"/>
      <c r="BBT22" s="18"/>
      <c r="BBU22" s="18"/>
      <c r="BBV22" s="18"/>
      <c r="BBW22" s="18"/>
      <c r="BBX22" s="18"/>
      <c r="BBY22" s="18"/>
      <c r="BBZ22" s="18"/>
      <c r="BCA22" s="18"/>
      <c r="BCB22" s="18"/>
      <c r="BCC22" s="18"/>
      <c r="BCD22" s="18"/>
      <c r="BCE22" s="18"/>
      <c r="BCF22" s="18"/>
      <c r="BCG22" s="18"/>
      <c r="BCH22" s="18"/>
      <c r="BCI22" s="18"/>
      <c r="BCJ22" s="18"/>
      <c r="BCK22" s="18"/>
      <c r="BCL22" s="18"/>
      <c r="BCM22" s="18"/>
      <c r="BCN22" s="18"/>
      <c r="BCO22" s="18"/>
      <c r="BCP22" s="18"/>
      <c r="BCQ22" s="18"/>
      <c r="BCR22" s="18"/>
      <c r="BCS22" s="18"/>
      <c r="BCT22" s="18"/>
      <c r="BCU22" s="18"/>
      <c r="BCV22" s="18"/>
      <c r="BCW22" s="18"/>
      <c r="BCX22" s="18"/>
      <c r="BCY22" s="18"/>
      <c r="BCZ22" s="18"/>
      <c r="BDA22" s="18"/>
      <c r="BDB22" s="18"/>
      <c r="BDC22" s="18"/>
      <c r="BDD22" s="18"/>
      <c r="BDE22" s="18"/>
      <c r="BDF22" s="18"/>
      <c r="BDG22" s="18"/>
      <c r="BDH22" s="18"/>
      <c r="BDI22" s="18"/>
      <c r="BDJ22" s="18"/>
      <c r="BDK22" s="18"/>
      <c r="BDL22" s="18"/>
      <c r="BDM22" s="18"/>
      <c r="BDN22" s="18"/>
      <c r="BDO22" s="18"/>
      <c r="BDP22" s="18"/>
      <c r="BDQ22" s="18"/>
      <c r="BDR22" s="18"/>
      <c r="BDS22" s="18"/>
      <c r="BDT22" s="18"/>
      <c r="BDU22" s="18"/>
      <c r="BDV22" s="18"/>
      <c r="BDW22" s="18"/>
      <c r="BDX22" s="18"/>
      <c r="BDY22" s="18"/>
      <c r="BDZ22" s="18"/>
      <c r="BEA22" s="18"/>
      <c r="BEB22" s="18"/>
      <c r="BEC22" s="18"/>
      <c r="BED22" s="18"/>
      <c r="BEE22" s="18"/>
      <c r="BEF22" s="18"/>
      <c r="BEG22" s="18"/>
      <c r="BEH22" s="18"/>
      <c r="BEI22" s="18"/>
      <c r="BEJ22" s="18"/>
      <c r="BEK22" s="18"/>
      <c r="BEL22" s="18"/>
      <c r="BEM22" s="18"/>
      <c r="BEN22" s="18"/>
      <c r="BEO22" s="18"/>
      <c r="BEP22" s="18"/>
      <c r="BEQ22" s="18"/>
      <c r="BER22" s="18"/>
      <c r="BES22" s="18"/>
      <c r="BET22" s="18"/>
      <c r="BEU22" s="18"/>
      <c r="BEV22" s="18"/>
      <c r="BEW22" s="18"/>
      <c r="BEX22" s="18"/>
      <c r="BEY22" s="18"/>
      <c r="BEZ22" s="18"/>
      <c r="BFA22" s="18"/>
      <c r="BFB22" s="18"/>
      <c r="BFC22" s="18"/>
      <c r="BFD22" s="18"/>
      <c r="BFE22" s="18"/>
      <c r="BFF22" s="18"/>
      <c r="BFG22" s="18"/>
      <c r="BFH22" s="18"/>
      <c r="BFI22" s="18"/>
      <c r="BFJ22" s="18"/>
      <c r="BFK22" s="18"/>
      <c r="BFL22" s="18"/>
      <c r="BFM22" s="18"/>
      <c r="BFN22" s="18"/>
      <c r="BFO22" s="18"/>
      <c r="BFP22" s="18"/>
      <c r="BFQ22" s="18"/>
      <c r="BFR22" s="18"/>
      <c r="BFS22" s="18"/>
      <c r="BFT22" s="18"/>
      <c r="BFU22" s="18"/>
      <c r="BFV22" s="18"/>
      <c r="BFW22" s="18"/>
      <c r="BFX22" s="18"/>
      <c r="BFY22" s="18"/>
      <c r="BFZ22" s="18"/>
      <c r="BGA22" s="18"/>
      <c r="BGB22" s="18"/>
      <c r="BGC22" s="18"/>
      <c r="BGD22" s="18"/>
      <c r="BGE22" s="18"/>
      <c r="BGF22" s="18"/>
      <c r="BGG22" s="18"/>
      <c r="BGH22" s="18"/>
      <c r="BGI22" s="18"/>
      <c r="BGJ22" s="18"/>
      <c r="BGK22" s="18"/>
      <c r="BGL22" s="18"/>
      <c r="BGM22" s="18"/>
      <c r="BGN22" s="18"/>
      <c r="BGO22" s="18"/>
      <c r="BGP22" s="18"/>
      <c r="BGQ22" s="18"/>
      <c r="BGR22" s="18"/>
      <c r="BGS22" s="18"/>
      <c r="BGT22" s="18"/>
      <c r="BGU22" s="18"/>
      <c r="BGV22" s="18"/>
      <c r="BGW22" s="18"/>
      <c r="BGX22" s="18"/>
      <c r="BGY22" s="18"/>
      <c r="BGZ22" s="18"/>
      <c r="BHA22" s="18"/>
      <c r="BHB22" s="18"/>
      <c r="BHC22" s="18"/>
      <c r="BHD22" s="18"/>
      <c r="BHE22" s="18"/>
      <c r="BHF22" s="18"/>
      <c r="BHG22" s="18"/>
      <c r="BHH22" s="18"/>
      <c r="BHI22" s="18"/>
      <c r="BHJ22" s="18"/>
      <c r="BHK22" s="18"/>
      <c r="BHL22" s="18"/>
      <c r="BHM22" s="18"/>
      <c r="BHN22" s="18"/>
      <c r="BHO22" s="18"/>
      <c r="BHP22" s="18"/>
      <c r="BHQ22" s="18"/>
      <c r="BHR22" s="18"/>
      <c r="BHS22" s="18"/>
      <c r="BHT22" s="18"/>
      <c r="BHU22" s="18"/>
      <c r="BHV22" s="18"/>
      <c r="BHW22" s="18"/>
      <c r="BHX22" s="18"/>
      <c r="BHY22" s="18"/>
      <c r="BHZ22" s="18"/>
      <c r="BIA22" s="18"/>
      <c r="BIB22" s="18"/>
      <c r="BIC22" s="18"/>
      <c r="BID22" s="18"/>
      <c r="BIE22" s="18"/>
      <c r="BIF22" s="18"/>
      <c r="BIG22" s="18"/>
      <c r="BIH22" s="18"/>
      <c r="BII22" s="18"/>
      <c r="BIJ22" s="18"/>
      <c r="BIK22" s="18"/>
      <c r="BIL22" s="18"/>
      <c r="BIM22" s="18"/>
      <c r="BIN22" s="18"/>
      <c r="BIO22" s="18"/>
      <c r="BIP22" s="18"/>
      <c r="BIQ22" s="18"/>
      <c r="BIR22" s="18"/>
      <c r="BIS22" s="18"/>
      <c r="BIT22" s="18"/>
      <c r="BIU22" s="18"/>
      <c r="BIV22" s="18"/>
      <c r="BIW22" s="18"/>
      <c r="BIX22" s="18"/>
      <c r="BIY22" s="18"/>
      <c r="BIZ22" s="18"/>
      <c r="BJA22" s="18"/>
      <c r="BJB22" s="18"/>
      <c r="BJC22" s="18"/>
      <c r="BJD22" s="18"/>
      <c r="BJE22" s="18"/>
      <c r="BJF22" s="18"/>
      <c r="BJG22" s="18"/>
      <c r="BJH22" s="18"/>
      <c r="BJI22" s="18"/>
      <c r="BJJ22" s="18"/>
      <c r="BJK22" s="18"/>
      <c r="BJL22" s="18"/>
      <c r="BJM22" s="18"/>
      <c r="BJN22" s="18"/>
      <c r="BJO22" s="18"/>
      <c r="BJP22" s="18"/>
      <c r="BJQ22" s="18"/>
      <c r="BJR22" s="18"/>
      <c r="BJS22" s="18"/>
      <c r="BJT22" s="18"/>
      <c r="BJU22" s="18"/>
      <c r="BJV22" s="18"/>
      <c r="BJW22" s="18"/>
      <c r="BJX22" s="18"/>
      <c r="BJY22" s="18"/>
      <c r="BJZ22" s="18"/>
      <c r="BKA22" s="18"/>
      <c r="BKB22" s="18"/>
      <c r="BKC22" s="18"/>
      <c r="BKD22" s="18"/>
      <c r="BKE22" s="18"/>
      <c r="BKF22" s="18"/>
      <c r="BKG22" s="18"/>
      <c r="BKH22" s="18"/>
      <c r="BKI22" s="18"/>
      <c r="BKJ22" s="18"/>
      <c r="BKK22" s="18"/>
      <c r="BKL22" s="18"/>
      <c r="BKM22" s="18"/>
      <c r="BKN22" s="18"/>
      <c r="BKO22" s="18"/>
      <c r="BKP22" s="18"/>
      <c r="BKQ22" s="18"/>
      <c r="BKR22" s="18"/>
      <c r="BKS22" s="18"/>
      <c r="BKT22" s="18"/>
      <c r="BKU22" s="18"/>
      <c r="BKV22" s="18"/>
      <c r="BKW22" s="18"/>
      <c r="BKX22" s="18"/>
      <c r="BKY22" s="18"/>
      <c r="BKZ22" s="18"/>
      <c r="BLA22" s="18"/>
      <c r="BLB22" s="18"/>
      <c r="BLC22" s="18"/>
      <c r="BLD22" s="18"/>
      <c r="BLE22" s="18"/>
      <c r="BLF22" s="18"/>
      <c r="BLG22" s="18"/>
      <c r="BLH22" s="18"/>
      <c r="BLI22" s="18"/>
      <c r="BLJ22" s="18"/>
      <c r="BLK22" s="18"/>
      <c r="BLL22" s="18"/>
      <c r="BLM22" s="18"/>
      <c r="BLN22" s="18"/>
      <c r="BLO22" s="18"/>
      <c r="BLP22" s="18"/>
      <c r="BLQ22" s="18"/>
      <c r="BLR22" s="18"/>
      <c r="BLS22" s="18"/>
      <c r="BLT22" s="18"/>
      <c r="BLU22" s="18"/>
      <c r="BLV22" s="18"/>
      <c r="BLW22" s="18"/>
      <c r="BLX22" s="18"/>
      <c r="BLY22" s="18"/>
      <c r="BLZ22" s="18"/>
      <c r="BMA22" s="18"/>
      <c r="BMB22" s="18"/>
      <c r="BMC22" s="18"/>
      <c r="BMD22" s="18"/>
      <c r="BME22" s="18"/>
      <c r="BMF22" s="18"/>
      <c r="BMG22" s="18"/>
      <c r="BMH22" s="18"/>
      <c r="BMI22" s="18"/>
      <c r="BMJ22" s="18"/>
      <c r="BMK22" s="18"/>
      <c r="BML22" s="18"/>
      <c r="BMM22" s="18"/>
      <c r="BMN22" s="18"/>
      <c r="BMO22" s="18"/>
      <c r="BMP22" s="18"/>
      <c r="BMQ22" s="18"/>
      <c r="BMR22" s="18"/>
      <c r="BMS22" s="18"/>
      <c r="BMT22" s="18"/>
      <c r="BMU22" s="18"/>
      <c r="BMV22" s="18"/>
      <c r="BMW22" s="18"/>
      <c r="BMX22" s="18"/>
      <c r="BMY22" s="18"/>
      <c r="BMZ22" s="18"/>
      <c r="BNA22" s="18"/>
      <c r="BNB22" s="18"/>
      <c r="BNC22" s="18"/>
      <c r="BND22" s="18"/>
      <c r="BNE22" s="18"/>
      <c r="BNF22" s="18"/>
      <c r="BNG22" s="18"/>
      <c r="BNH22" s="18"/>
      <c r="BNI22" s="18"/>
      <c r="BNJ22" s="18"/>
      <c r="BNK22" s="18"/>
      <c r="BNL22" s="18"/>
      <c r="BNM22" s="18"/>
      <c r="BNN22" s="18"/>
      <c r="BNO22" s="18"/>
      <c r="BNP22" s="18"/>
      <c r="BNQ22" s="18"/>
      <c r="BNR22" s="18"/>
      <c r="BNS22" s="18"/>
      <c r="BNT22" s="18"/>
      <c r="BNU22" s="18"/>
      <c r="BNV22" s="18"/>
      <c r="BNW22" s="18"/>
      <c r="BNX22" s="18"/>
      <c r="BNY22" s="18"/>
      <c r="BNZ22" s="18"/>
      <c r="BOA22" s="18"/>
      <c r="BOB22" s="18"/>
      <c r="BOC22" s="18"/>
      <c r="BOD22" s="18"/>
      <c r="BOE22" s="18"/>
      <c r="BOF22" s="18"/>
      <c r="BOG22" s="18"/>
      <c r="BOH22" s="18"/>
      <c r="BOI22" s="18"/>
      <c r="BOJ22" s="18"/>
      <c r="BOK22" s="18"/>
      <c r="BOL22" s="18"/>
      <c r="BOM22" s="18"/>
      <c r="BON22" s="18"/>
      <c r="BOO22" s="18"/>
      <c r="BOP22" s="18"/>
      <c r="BOQ22" s="18"/>
      <c r="BOR22" s="18"/>
      <c r="BOS22" s="18"/>
      <c r="BOT22" s="18"/>
      <c r="BOU22" s="18"/>
      <c r="BOV22" s="18"/>
      <c r="BOW22" s="18"/>
      <c r="BOX22" s="18"/>
      <c r="BOY22" s="18"/>
      <c r="BOZ22" s="18"/>
      <c r="BPA22" s="18"/>
      <c r="BPB22" s="18"/>
      <c r="BPC22" s="18"/>
      <c r="BPD22" s="18"/>
      <c r="BPE22" s="18"/>
      <c r="BPF22" s="18"/>
      <c r="BPG22" s="18"/>
      <c r="BPH22" s="18"/>
      <c r="BPI22" s="18"/>
      <c r="BPJ22" s="18"/>
      <c r="BPK22" s="18"/>
      <c r="BPL22" s="18"/>
      <c r="BPM22" s="18"/>
      <c r="BPN22" s="18"/>
      <c r="BPO22" s="18"/>
      <c r="BPP22" s="18"/>
      <c r="BPQ22" s="18"/>
      <c r="BPR22" s="18"/>
      <c r="BPS22" s="18"/>
      <c r="BPT22" s="18"/>
      <c r="BPU22" s="18"/>
      <c r="BPV22" s="18"/>
      <c r="BPW22" s="18"/>
      <c r="BPX22" s="18"/>
      <c r="BPY22" s="18"/>
      <c r="BPZ22" s="18"/>
      <c r="BQA22" s="18"/>
      <c r="BQB22" s="18"/>
      <c r="BQC22" s="18"/>
      <c r="BQD22" s="18"/>
      <c r="BQE22" s="18"/>
      <c r="BQF22" s="18"/>
      <c r="BQG22" s="18"/>
      <c r="BQH22" s="18"/>
      <c r="BQI22" s="18"/>
      <c r="BQJ22" s="18"/>
      <c r="BQK22" s="18"/>
      <c r="BQL22" s="18"/>
      <c r="BQM22" s="18"/>
      <c r="BQN22" s="18"/>
      <c r="BQO22" s="18"/>
      <c r="BQP22" s="18"/>
      <c r="BQQ22" s="18"/>
      <c r="BQR22" s="18"/>
      <c r="BQS22" s="18"/>
      <c r="BQT22" s="18"/>
      <c r="BQU22" s="18"/>
      <c r="BQV22" s="18"/>
      <c r="BQW22" s="18"/>
      <c r="BQX22" s="18"/>
      <c r="BQY22" s="18"/>
      <c r="BQZ22" s="18"/>
      <c r="BRA22" s="18"/>
      <c r="BRB22" s="18"/>
      <c r="BRC22" s="18"/>
      <c r="BRD22" s="18"/>
      <c r="BRE22" s="18"/>
      <c r="BRF22" s="18"/>
      <c r="BRG22" s="18"/>
      <c r="BRH22" s="18"/>
      <c r="BRI22" s="18"/>
      <c r="BRJ22" s="18"/>
      <c r="BRK22" s="18"/>
      <c r="BRL22" s="18"/>
      <c r="BRM22" s="18"/>
      <c r="BRN22" s="18"/>
      <c r="BRO22" s="18"/>
      <c r="BRP22" s="18"/>
      <c r="BRQ22" s="18"/>
      <c r="BRR22" s="18"/>
      <c r="BRS22" s="18"/>
      <c r="BRT22" s="18"/>
      <c r="BRU22" s="18"/>
      <c r="BRV22" s="18"/>
      <c r="BRW22" s="18"/>
      <c r="BRX22" s="18"/>
      <c r="BRY22" s="18"/>
      <c r="BRZ22" s="18"/>
      <c r="BSA22" s="18"/>
      <c r="BSB22" s="18"/>
      <c r="BSC22" s="18"/>
      <c r="BSD22" s="18"/>
      <c r="BSE22" s="18"/>
      <c r="BSF22" s="18"/>
      <c r="BSG22" s="18"/>
      <c r="BSH22" s="18"/>
      <c r="BSI22" s="18"/>
      <c r="BSJ22" s="18"/>
      <c r="BSK22" s="18"/>
      <c r="BSL22" s="18"/>
      <c r="BSM22" s="18"/>
      <c r="BSN22" s="18"/>
      <c r="BSO22" s="18"/>
      <c r="BSP22" s="18"/>
      <c r="BSQ22" s="18"/>
      <c r="BSR22" s="18"/>
      <c r="BSS22" s="18"/>
      <c r="BST22" s="18"/>
      <c r="BSU22" s="18"/>
      <c r="BSV22" s="18"/>
      <c r="BSW22" s="18"/>
      <c r="BSX22" s="18"/>
      <c r="BSY22" s="18"/>
      <c r="BSZ22" s="18"/>
      <c r="BTA22" s="18"/>
      <c r="BTB22" s="18"/>
      <c r="BTC22" s="18"/>
      <c r="BTD22" s="18"/>
      <c r="BTE22" s="18"/>
      <c r="BTF22" s="18"/>
      <c r="BTG22" s="18"/>
      <c r="BTH22" s="18"/>
      <c r="BTI22" s="18"/>
      <c r="BTJ22" s="18"/>
      <c r="BTK22" s="18"/>
      <c r="BTL22" s="18"/>
      <c r="BTM22" s="18"/>
      <c r="BTN22" s="18"/>
      <c r="BTO22" s="18"/>
      <c r="BTP22" s="18"/>
      <c r="BTQ22" s="18"/>
      <c r="BTR22" s="18"/>
      <c r="BTS22" s="18"/>
      <c r="BTT22" s="18"/>
      <c r="BTU22" s="18"/>
      <c r="BTV22" s="18"/>
      <c r="BTW22" s="18"/>
      <c r="BTX22" s="18"/>
      <c r="BTY22" s="18"/>
      <c r="BTZ22" s="18"/>
      <c r="BUA22" s="18"/>
      <c r="BUB22" s="18"/>
      <c r="BUC22" s="18"/>
      <c r="BUD22" s="18"/>
      <c r="BUE22" s="18"/>
      <c r="BUF22" s="18"/>
      <c r="BUG22" s="18"/>
      <c r="BUH22" s="18"/>
      <c r="BUI22" s="18"/>
      <c r="BUJ22" s="18"/>
      <c r="BUK22" s="18"/>
      <c r="BUL22" s="18"/>
      <c r="BUM22" s="18"/>
      <c r="BUN22" s="18"/>
      <c r="BUO22" s="18"/>
      <c r="BUP22" s="18"/>
      <c r="BUQ22" s="18"/>
      <c r="BUR22" s="18"/>
      <c r="BUS22" s="18"/>
      <c r="BUT22" s="18"/>
      <c r="BUU22" s="18"/>
      <c r="BUV22" s="18"/>
      <c r="BUW22" s="18"/>
      <c r="BUX22" s="18"/>
      <c r="BUY22" s="18"/>
      <c r="BUZ22" s="18"/>
      <c r="BVA22" s="18"/>
      <c r="BVB22" s="18"/>
      <c r="BVC22" s="18"/>
      <c r="BVD22" s="18"/>
      <c r="BVE22" s="18"/>
      <c r="BVF22" s="18"/>
      <c r="BVG22" s="18"/>
      <c r="BVH22" s="18"/>
      <c r="BVI22" s="18"/>
      <c r="BVJ22" s="18"/>
      <c r="BVK22" s="18"/>
      <c r="BVL22" s="18"/>
      <c r="BVM22" s="18"/>
      <c r="BVN22" s="18"/>
      <c r="BVO22" s="18"/>
      <c r="BVP22" s="18"/>
      <c r="BVQ22" s="18"/>
      <c r="BVR22" s="18"/>
      <c r="BVS22" s="18"/>
      <c r="BVT22" s="18"/>
      <c r="BVU22" s="18"/>
      <c r="BVV22" s="18"/>
      <c r="BVW22" s="18"/>
      <c r="BVX22" s="18"/>
      <c r="BVY22" s="18"/>
      <c r="BVZ22" s="18"/>
      <c r="BWA22" s="18"/>
      <c r="BWB22" s="18"/>
      <c r="BWC22" s="18"/>
      <c r="BWD22" s="18"/>
      <c r="BWE22" s="18"/>
      <c r="BWF22" s="18"/>
      <c r="BWG22" s="18"/>
      <c r="BWH22" s="18"/>
      <c r="BWI22" s="18"/>
      <c r="BWJ22" s="18"/>
      <c r="BWK22" s="18"/>
      <c r="BWL22" s="18"/>
      <c r="BWM22" s="18"/>
      <c r="BWN22" s="18"/>
      <c r="BWO22" s="18"/>
      <c r="BWP22" s="18"/>
      <c r="BWQ22" s="18"/>
      <c r="BWR22" s="18"/>
      <c r="BWS22" s="18"/>
      <c r="BWT22" s="18"/>
      <c r="BWU22" s="18"/>
      <c r="BWV22" s="18"/>
      <c r="BWW22" s="18"/>
      <c r="BWX22" s="18"/>
      <c r="BWY22" s="18"/>
      <c r="BWZ22" s="18"/>
      <c r="BXA22" s="18"/>
      <c r="BXB22" s="18"/>
      <c r="BXC22" s="18"/>
      <c r="BXD22" s="18"/>
      <c r="BXE22" s="18"/>
      <c r="BXF22" s="18"/>
      <c r="BXG22" s="18"/>
      <c r="BXH22" s="18"/>
      <c r="BXI22" s="18"/>
      <c r="BXJ22" s="18"/>
      <c r="BXK22" s="18"/>
      <c r="BXL22" s="18"/>
      <c r="BXM22" s="18"/>
      <c r="BXN22" s="18"/>
      <c r="BXO22" s="18"/>
      <c r="BXP22" s="18"/>
      <c r="BXQ22" s="18"/>
      <c r="BXR22" s="18"/>
      <c r="BXS22" s="18"/>
      <c r="BXT22" s="18"/>
      <c r="BXU22" s="18"/>
      <c r="BXV22" s="18"/>
      <c r="BXW22" s="18"/>
      <c r="BXX22" s="18"/>
      <c r="BXY22" s="18"/>
      <c r="BXZ22" s="18"/>
      <c r="BYA22" s="18"/>
      <c r="BYB22" s="18"/>
      <c r="BYC22" s="18"/>
      <c r="BYD22" s="18"/>
      <c r="BYE22" s="18"/>
      <c r="BYF22" s="18"/>
      <c r="BYG22" s="18"/>
      <c r="BYH22" s="18"/>
      <c r="BYI22" s="18"/>
      <c r="BYJ22" s="18"/>
      <c r="BYK22" s="18"/>
      <c r="BYL22" s="18"/>
      <c r="BYM22" s="18"/>
      <c r="BYN22" s="18"/>
      <c r="BYO22" s="18"/>
      <c r="BYP22" s="18"/>
      <c r="BYQ22" s="18"/>
      <c r="BYR22" s="18"/>
      <c r="BYS22" s="18"/>
      <c r="BYT22" s="18"/>
      <c r="BYU22" s="18"/>
      <c r="BYV22" s="18"/>
      <c r="BYW22" s="18"/>
      <c r="BYX22" s="18"/>
      <c r="BYY22" s="18"/>
      <c r="BYZ22" s="18"/>
      <c r="BZA22" s="18"/>
      <c r="BZB22" s="18"/>
      <c r="BZC22" s="18"/>
      <c r="BZD22" s="18"/>
      <c r="BZE22" s="18"/>
      <c r="BZF22" s="18"/>
      <c r="BZG22" s="18"/>
      <c r="BZH22" s="18"/>
      <c r="BZI22" s="18"/>
      <c r="BZJ22" s="18"/>
      <c r="BZK22" s="18"/>
      <c r="BZL22" s="18"/>
      <c r="BZM22" s="18"/>
      <c r="BZN22" s="18"/>
      <c r="BZO22" s="18"/>
      <c r="BZP22" s="18"/>
      <c r="BZQ22" s="18"/>
      <c r="BZR22" s="18"/>
      <c r="BZS22" s="18"/>
      <c r="BZT22" s="18"/>
      <c r="BZU22" s="18"/>
      <c r="BZV22" s="18"/>
      <c r="BZW22" s="18"/>
      <c r="BZX22" s="18"/>
      <c r="BZY22" s="18"/>
      <c r="BZZ22" s="18"/>
      <c r="CAA22" s="18"/>
      <c r="CAB22" s="18"/>
      <c r="CAC22" s="18"/>
      <c r="CAD22" s="18"/>
      <c r="CAE22" s="18"/>
      <c r="CAF22" s="18"/>
      <c r="CAG22" s="18"/>
      <c r="CAH22" s="18"/>
      <c r="CAI22" s="18"/>
      <c r="CAJ22" s="18"/>
      <c r="CAK22" s="18"/>
      <c r="CAL22" s="18"/>
      <c r="CAM22" s="18"/>
      <c r="CAN22" s="18"/>
      <c r="CAO22" s="18"/>
      <c r="CAP22" s="18"/>
      <c r="CAQ22" s="18"/>
      <c r="CAR22" s="18"/>
      <c r="CAS22" s="18"/>
      <c r="CAT22" s="18"/>
      <c r="CAU22" s="18"/>
      <c r="CAV22" s="18"/>
      <c r="CAW22" s="18"/>
      <c r="CAX22" s="18"/>
      <c r="CAY22" s="18"/>
      <c r="CAZ22" s="18"/>
      <c r="CBA22" s="18"/>
      <c r="CBB22" s="18"/>
      <c r="CBC22" s="18"/>
      <c r="CBD22" s="18"/>
      <c r="CBE22" s="18"/>
      <c r="CBF22" s="18"/>
      <c r="CBG22" s="18"/>
      <c r="CBH22" s="18"/>
      <c r="CBI22" s="18"/>
      <c r="CBJ22" s="18"/>
      <c r="CBK22" s="18"/>
      <c r="CBL22" s="18"/>
      <c r="CBM22" s="18"/>
      <c r="CBN22" s="18"/>
      <c r="CBO22" s="18"/>
      <c r="CBP22" s="18"/>
      <c r="CBQ22" s="18"/>
      <c r="CBR22" s="18"/>
      <c r="CBS22" s="18"/>
      <c r="CBT22" s="18"/>
      <c r="CBU22" s="18"/>
      <c r="CBV22" s="18"/>
      <c r="CBW22" s="18"/>
      <c r="CBX22" s="18"/>
      <c r="CBY22" s="18"/>
      <c r="CBZ22" s="18"/>
      <c r="CCA22" s="18"/>
      <c r="CCB22" s="18"/>
      <c r="CCC22" s="18"/>
      <c r="CCD22" s="18"/>
      <c r="CCE22" s="18"/>
      <c r="CCF22" s="18"/>
      <c r="CCG22" s="18"/>
      <c r="CCH22" s="18"/>
      <c r="CCI22" s="18"/>
      <c r="CCJ22" s="18"/>
      <c r="CCK22" s="18"/>
      <c r="CCL22" s="18"/>
      <c r="CCM22" s="18"/>
      <c r="CCN22" s="18"/>
      <c r="CCO22" s="18"/>
      <c r="CCP22" s="18"/>
      <c r="CCQ22" s="18"/>
      <c r="CCR22" s="18"/>
      <c r="CCS22" s="18"/>
      <c r="CCT22" s="18"/>
      <c r="CCU22" s="18"/>
      <c r="CCV22" s="18"/>
      <c r="CCW22" s="18"/>
      <c r="CCX22" s="18"/>
      <c r="CCY22" s="18"/>
      <c r="CCZ22" s="18"/>
      <c r="CDA22" s="18"/>
      <c r="CDB22" s="18"/>
      <c r="CDC22" s="18"/>
      <c r="CDD22" s="18"/>
      <c r="CDE22" s="18"/>
      <c r="CDF22" s="18"/>
      <c r="CDG22" s="18"/>
      <c r="CDH22" s="18"/>
      <c r="CDI22" s="18"/>
      <c r="CDJ22" s="18"/>
      <c r="CDK22" s="18"/>
      <c r="CDL22" s="18"/>
      <c r="CDM22" s="18"/>
      <c r="CDN22" s="18"/>
      <c r="CDO22" s="18"/>
      <c r="CDP22" s="18"/>
      <c r="CDQ22" s="18"/>
      <c r="CDR22" s="18"/>
      <c r="CDS22" s="18"/>
      <c r="CDT22" s="18"/>
      <c r="CDU22" s="18"/>
      <c r="CDV22" s="18"/>
      <c r="CDW22" s="18"/>
      <c r="CDX22" s="18"/>
      <c r="CDY22" s="18"/>
      <c r="CDZ22" s="18"/>
      <c r="CEA22" s="18"/>
      <c r="CEB22" s="18"/>
      <c r="CEC22" s="18"/>
      <c r="CED22" s="18"/>
      <c r="CEE22" s="18"/>
      <c r="CEF22" s="18"/>
      <c r="CEG22" s="18"/>
      <c r="CEH22" s="18"/>
      <c r="CEI22" s="18"/>
      <c r="CEJ22" s="18"/>
      <c r="CEK22" s="18"/>
      <c r="CEL22" s="18"/>
      <c r="CEM22" s="18"/>
      <c r="CEN22" s="18"/>
      <c r="CEO22" s="18"/>
      <c r="CEP22" s="18"/>
      <c r="CEQ22" s="18"/>
      <c r="CER22" s="18"/>
      <c r="CES22" s="18"/>
      <c r="CET22" s="18"/>
      <c r="CEU22" s="18"/>
      <c r="CEV22" s="18"/>
      <c r="CEW22" s="18"/>
      <c r="CEX22" s="18"/>
      <c r="CEY22" s="18"/>
      <c r="CEZ22" s="18"/>
      <c r="CFA22" s="18"/>
      <c r="CFB22" s="18"/>
      <c r="CFC22" s="18"/>
      <c r="CFD22" s="18"/>
      <c r="CFE22" s="18"/>
      <c r="CFF22" s="18"/>
      <c r="CFG22" s="18"/>
      <c r="CFH22" s="18"/>
      <c r="CFI22" s="18"/>
      <c r="CFJ22" s="18"/>
      <c r="CFK22" s="18"/>
      <c r="CFL22" s="18"/>
      <c r="CFM22" s="18"/>
      <c r="CFN22" s="18"/>
      <c r="CFO22" s="18"/>
      <c r="CFP22" s="18"/>
      <c r="CFQ22" s="18"/>
      <c r="CFR22" s="18"/>
      <c r="CFS22" s="18"/>
      <c r="CFT22" s="18"/>
      <c r="CFU22" s="18"/>
      <c r="CFV22" s="18"/>
      <c r="CFW22" s="18"/>
      <c r="CFX22" s="18"/>
      <c r="CFY22" s="18"/>
      <c r="CFZ22" s="18"/>
      <c r="CGA22" s="18"/>
      <c r="CGB22" s="18"/>
      <c r="CGC22" s="18"/>
      <c r="CGD22" s="18"/>
      <c r="CGE22" s="18"/>
      <c r="CGF22" s="18"/>
      <c r="CGG22" s="18"/>
      <c r="CGH22" s="18"/>
      <c r="CGI22" s="18"/>
      <c r="CGJ22" s="18"/>
      <c r="CGK22" s="18"/>
      <c r="CGL22" s="18"/>
      <c r="CGM22" s="18"/>
      <c r="CGN22" s="18"/>
      <c r="CGO22" s="18"/>
      <c r="CGP22" s="18"/>
      <c r="CGQ22" s="18"/>
      <c r="CGR22" s="18"/>
      <c r="CGS22" s="18"/>
      <c r="CGT22" s="18"/>
      <c r="CGU22" s="18"/>
      <c r="CGV22" s="18"/>
      <c r="CGW22" s="18"/>
      <c r="CGX22" s="18"/>
      <c r="CGY22" s="18"/>
      <c r="CGZ22" s="18"/>
      <c r="CHA22" s="18"/>
      <c r="CHB22" s="18"/>
      <c r="CHC22" s="18"/>
      <c r="CHD22" s="18"/>
      <c r="CHE22" s="18"/>
      <c r="CHF22" s="18"/>
      <c r="CHG22" s="18"/>
      <c r="CHH22" s="18"/>
      <c r="CHI22" s="18"/>
      <c r="CHJ22" s="18"/>
      <c r="CHK22" s="18"/>
      <c r="CHL22" s="18"/>
      <c r="CHM22" s="18"/>
      <c r="CHN22" s="18"/>
      <c r="CHO22" s="18"/>
      <c r="CHP22" s="18"/>
      <c r="CHQ22" s="18"/>
      <c r="CHR22" s="18"/>
      <c r="CHS22" s="18"/>
      <c r="CHT22" s="18"/>
      <c r="CHU22" s="18"/>
      <c r="CHV22" s="18"/>
      <c r="CHW22" s="18"/>
      <c r="CHX22" s="18"/>
      <c r="CHY22" s="18"/>
      <c r="CHZ22" s="18"/>
      <c r="CIA22" s="18"/>
      <c r="CIB22" s="18"/>
      <c r="CIC22" s="18"/>
      <c r="CID22" s="18"/>
      <c r="CIE22" s="18"/>
      <c r="CIF22" s="18"/>
      <c r="CIG22" s="18"/>
      <c r="CIH22" s="18"/>
      <c r="CII22" s="18"/>
      <c r="CIJ22" s="18"/>
      <c r="CIK22" s="18"/>
      <c r="CIL22" s="18"/>
      <c r="CIM22" s="18"/>
      <c r="CIN22" s="18"/>
      <c r="CIO22" s="18"/>
      <c r="CIP22" s="18"/>
      <c r="CIQ22" s="18"/>
      <c r="CIR22" s="18"/>
      <c r="CIS22" s="18"/>
      <c r="CIT22" s="18"/>
      <c r="CIU22" s="18"/>
      <c r="CIV22" s="18"/>
      <c r="CIW22" s="18"/>
      <c r="CIX22" s="18"/>
      <c r="CIY22" s="18"/>
      <c r="CIZ22" s="18"/>
      <c r="CJA22" s="18"/>
      <c r="CJB22" s="18"/>
      <c r="CJC22" s="18"/>
      <c r="CJD22" s="18"/>
      <c r="CJE22" s="18"/>
      <c r="CJF22" s="18"/>
      <c r="CJG22" s="18"/>
      <c r="CJH22" s="18"/>
      <c r="CJI22" s="18"/>
      <c r="CJJ22" s="18"/>
      <c r="CJK22" s="18"/>
      <c r="CJL22" s="18"/>
      <c r="CJM22" s="18"/>
      <c r="CJN22" s="18"/>
      <c r="CJO22" s="18"/>
      <c r="CJP22" s="18"/>
      <c r="CJQ22" s="18"/>
      <c r="CJR22" s="18"/>
      <c r="CJS22" s="18"/>
      <c r="CJT22" s="18"/>
      <c r="CJU22" s="18"/>
      <c r="CJV22" s="18"/>
      <c r="CJW22" s="18"/>
      <c r="CJX22" s="18"/>
      <c r="CJY22" s="18"/>
      <c r="CJZ22" s="18"/>
      <c r="CKA22" s="18"/>
      <c r="CKB22" s="18"/>
      <c r="CKC22" s="18"/>
      <c r="CKD22" s="18"/>
      <c r="CKE22" s="18"/>
      <c r="CKF22" s="18"/>
      <c r="CKG22" s="18"/>
      <c r="CKH22" s="18"/>
      <c r="CKI22" s="18"/>
      <c r="CKJ22" s="18"/>
      <c r="CKK22" s="18"/>
      <c r="CKL22" s="18"/>
      <c r="CKM22" s="18"/>
      <c r="CKN22" s="18"/>
      <c r="CKO22" s="18"/>
      <c r="CKP22" s="18"/>
      <c r="CKQ22" s="18"/>
      <c r="CKR22" s="18"/>
      <c r="CKS22" s="18"/>
      <c r="CKT22" s="18"/>
      <c r="CKU22" s="18"/>
      <c r="CKV22" s="18"/>
      <c r="CKW22" s="18"/>
      <c r="CKX22" s="18"/>
      <c r="CKY22" s="18"/>
      <c r="CKZ22" s="18"/>
      <c r="CLA22" s="18"/>
      <c r="CLB22" s="18"/>
      <c r="CLC22" s="18"/>
      <c r="CLD22" s="18"/>
      <c r="CLE22" s="18"/>
      <c r="CLF22" s="18"/>
      <c r="CLG22" s="18"/>
      <c r="CLH22" s="18"/>
      <c r="CLI22" s="18"/>
      <c r="CLJ22" s="18"/>
      <c r="CLK22" s="18"/>
      <c r="CLL22" s="18"/>
      <c r="CLM22" s="18"/>
      <c r="CLN22" s="18"/>
      <c r="CLO22" s="18"/>
      <c r="CLP22" s="18"/>
      <c r="CLQ22" s="18"/>
      <c r="CLR22" s="18"/>
      <c r="CLS22" s="18"/>
      <c r="CLT22" s="18"/>
      <c r="CLU22" s="18"/>
      <c r="CLV22" s="18"/>
      <c r="CLW22" s="18"/>
      <c r="CLX22" s="18"/>
      <c r="CLY22" s="18"/>
      <c r="CLZ22" s="18"/>
      <c r="CMA22" s="18"/>
      <c r="CMB22" s="18"/>
      <c r="CMC22" s="18"/>
      <c r="CMD22" s="18"/>
      <c r="CME22" s="18"/>
      <c r="CMF22" s="18"/>
      <c r="CMG22" s="18"/>
      <c r="CMH22" s="18"/>
      <c r="CMI22" s="18"/>
      <c r="CMJ22" s="18"/>
      <c r="CMK22" s="18"/>
      <c r="CML22" s="18"/>
      <c r="CMM22" s="18"/>
      <c r="CMN22" s="18"/>
      <c r="CMO22" s="18"/>
      <c r="CMP22" s="18"/>
      <c r="CMQ22" s="18"/>
      <c r="CMR22" s="18"/>
      <c r="CMS22" s="18"/>
      <c r="CMT22" s="18"/>
      <c r="CMU22" s="18"/>
      <c r="CMV22" s="18"/>
      <c r="CMW22" s="18"/>
      <c r="CMX22" s="18"/>
      <c r="CMY22" s="18"/>
      <c r="CMZ22" s="18"/>
      <c r="CNA22" s="18"/>
      <c r="CNB22" s="18"/>
      <c r="CNC22" s="18"/>
      <c r="CND22" s="18"/>
      <c r="CNE22" s="18"/>
      <c r="CNF22" s="18"/>
      <c r="CNG22" s="18"/>
      <c r="CNH22" s="18"/>
      <c r="CNI22" s="18"/>
      <c r="CNJ22" s="18"/>
      <c r="CNK22" s="18"/>
      <c r="CNL22" s="18"/>
      <c r="CNM22" s="18"/>
      <c r="CNN22" s="18"/>
      <c r="CNO22" s="18"/>
      <c r="CNP22" s="18"/>
      <c r="CNQ22" s="18"/>
      <c r="CNR22" s="18"/>
      <c r="CNS22" s="18"/>
      <c r="CNT22" s="18"/>
      <c r="CNU22" s="18"/>
      <c r="CNV22" s="18"/>
      <c r="CNW22" s="18"/>
      <c r="CNX22" s="18"/>
      <c r="CNY22" s="18"/>
      <c r="CNZ22" s="18"/>
      <c r="COA22" s="18"/>
      <c r="COB22" s="18"/>
      <c r="COC22" s="18"/>
      <c r="COD22" s="18"/>
      <c r="COE22" s="18"/>
      <c r="COF22" s="18"/>
      <c r="COG22" s="18"/>
      <c r="COH22" s="18"/>
      <c r="COI22" s="18"/>
      <c r="COJ22" s="18"/>
      <c r="COK22" s="18"/>
      <c r="COL22" s="18"/>
      <c r="COM22" s="18"/>
      <c r="CON22" s="18"/>
      <c r="COO22" s="18"/>
      <c r="COP22" s="18"/>
      <c r="COQ22" s="18"/>
      <c r="COR22" s="18"/>
      <c r="COS22" s="18"/>
      <c r="COT22" s="18"/>
      <c r="COU22" s="18"/>
      <c r="COV22" s="18"/>
      <c r="COW22" s="18"/>
      <c r="COX22" s="18"/>
      <c r="COY22" s="18"/>
      <c r="COZ22" s="18"/>
      <c r="CPA22" s="18"/>
      <c r="CPB22" s="18"/>
      <c r="CPC22" s="18"/>
      <c r="CPD22" s="18"/>
      <c r="CPE22" s="18"/>
      <c r="CPF22" s="18"/>
      <c r="CPG22" s="18"/>
      <c r="CPH22" s="18"/>
      <c r="CPI22" s="18"/>
      <c r="CPJ22" s="18"/>
      <c r="CPK22" s="18"/>
      <c r="CPL22" s="18"/>
      <c r="CPM22" s="18"/>
      <c r="CPN22" s="18"/>
      <c r="CPO22" s="18"/>
      <c r="CPP22" s="18"/>
      <c r="CPQ22" s="18"/>
      <c r="CPR22" s="18"/>
      <c r="CPS22" s="18"/>
      <c r="CPT22" s="18"/>
      <c r="CPU22" s="18"/>
      <c r="CPV22" s="18"/>
      <c r="CPW22" s="18"/>
      <c r="CPX22" s="18"/>
      <c r="CPY22" s="18"/>
      <c r="CPZ22" s="18"/>
      <c r="CQA22" s="18"/>
      <c r="CQB22" s="18"/>
      <c r="CQC22" s="18"/>
      <c r="CQD22" s="18"/>
      <c r="CQE22" s="18"/>
      <c r="CQF22" s="18"/>
      <c r="CQG22" s="18"/>
      <c r="CQH22" s="18"/>
      <c r="CQI22" s="18"/>
      <c r="CQJ22" s="18"/>
      <c r="CQK22" s="18"/>
      <c r="CQL22" s="18"/>
      <c r="CQM22" s="18"/>
      <c r="CQN22" s="18"/>
      <c r="CQO22" s="18"/>
      <c r="CQP22" s="18"/>
      <c r="CQQ22" s="18"/>
      <c r="CQR22" s="18"/>
      <c r="CQS22" s="18"/>
      <c r="CQT22" s="18"/>
      <c r="CQU22" s="18"/>
      <c r="CQV22" s="18"/>
      <c r="CQW22" s="18"/>
      <c r="CQX22" s="18"/>
      <c r="CQY22" s="18"/>
      <c r="CQZ22" s="18"/>
      <c r="CRA22" s="18"/>
      <c r="CRB22" s="18"/>
      <c r="CRC22" s="18"/>
      <c r="CRD22" s="18"/>
      <c r="CRE22" s="18"/>
      <c r="CRF22" s="18"/>
      <c r="CRG22" s="18"/>
      <c r="CRH22" s="18"/>
      <c r="CRI22" s="18"/>
      <c r="CRJ22" s="18"/>
      <c r="CRK22" s="18"/>
      <c r="CRL22" s="18"/>
      <c r="CRM22" s="18"/>
      <c r="CRN22" s="18"/>
      <c r="CRO22" s="18"/>
      <c r="CRP22" s="18"/>
      <c r="CRQ22" s="18"/>
      <c r="CRR22" s="18"/>
      <c r="CRS22" s="18"/>
      <c r="CRT22" s="18"/>
      <c r="CRU22" s="18"/>
      <c r="CRV22" s="18"/>
      <c r="CRW22" s="18"/>
      <c r="CRX22" s="18"/>
      <c r="CRY22" s="18"/>
      <c r="CRZ22" s="18"/>
      <c r="CSA22" s="18"/>
      <c r="CSB22" s="18"/>
      <c r="CSC22" s="18"/>
      <c r="CSD22" s="18"/>
      <c r="CSE22" s="18"/>
      <c r="CSF22" s="18"/>
      <c r="CSG22" s="18"/>
      <c r="CSH22" s="18"/>
      <c r="CSI22" s="18"/>
      <c r="CSJ22" s="18"/>
      <c r="CSK22" s="18"/>
      <c r="CSL22" s="18"/>
      <c r="CSM22" s="18"/>
      <c r="CSN22" s="18"/>
      <c r="CSO22" s="18"/>
      <c r="CSP22" s="18"/>
      <c r="CSQ22" s="18"/>
      <c r="CSR22" s="18"/>
      <c r="CSS22" s="18"/>
      <c r="CST22" s="18"/>
      <c r="CSU22" s="18"/>
      <c r="CSV22" s="18"/>
      <c r="CSW22" s="18"/>
      <c r="CSX22" s="18"/>
      <c r="CSY22" s="18"/>
      <c r="CSZ22" s="18"/>
      <c r="CTA22" s="18"/>
      <c r="CTB22" s="18"/>
      <c r="CTC22" s="18"/>
      <c r="CTD22" s="18"/>
      <c r="CTE22" s="18"/>
      <c r="CTF22" s="18"/>
      <c r="CTG22" s="18"/>
      <c r="CTH22" s="18"/>
      <c r="CTI22" s="18"/>
      <c r="CTJ22" s="18"/>
      <c r="CTK22" s="18"/>
      <c r="CTL22" s="18"/>
      <c r="CTM22" s="18"/>
      <c r="CTN22" s="18"/>
      <c r="CTO22" s="18"/>
      <c r="CTP22" s="18"/>
      <c r="CTQ22" s="18"/>
      <c r="CTR22" s="18"/>
      <c r="CTS22" s="18"/>
      <c r="CTT22" s="18"/>
      <c r="CTU22" s="18"/>
      <c r="CTV22" s="18"/>
      <c r="CTW22" s="18"/>
      <c r="CTX22" s="18"/>
      <c r="CTY22" s="18"/>
      <c r="CTZ22" s="18"/>
      <c r="CUA22" s="18"/>
      <c r="CUB22" s="18"/>
      <c r="CUC22" s="18"/>
      <c r="CUD22" s="18"/>
      <c r="CUE22" s="18"/>
      <c r="CUF22" s="18"/>
      <c r="CUG22" s="18"/>
      <c r="CUH22" s="18"/>
      <c r="CUI22" s="18"/>
      <c r="CUJ22" s="18"/>
      <c r="CUK22" s="18"/>
      <c r="CUL22" s="18"/>
      <c r="CUM22" s="18"/>
      <c r="CUN22" s="18"/>
      <c r="CUO22" s="18"/>
      <c r="CUP22" s="18"/>
      <c r="CUQ22" s="18"/>
      <c r="CUR22" s="18"/>
      <c r="CUS22" s="18"/>
      <c r="CUT22" s="18"/>
      <c r="CUU22" s="18"/>
      <c r="CUV22" s="18"/>
      <c r="CUW22" s="18"/>
      <c r="CUX22" s="18"/>
      <c r="CUY22" s="18"/>
      <c r="CUZ22" s="18"/>
      <c r="CVA22" s="18"/>
      <c r="CVB22" s="18"/>
      <c r="CVC22" s="18"/>
      <c r="CVD22" s="18"/>
      <c r="CVE22" s="18"/>
      <c r="CVF22" s="18"/>
      <c r="CVG22" s="18"/>
      <c r="CVH22" s="18"/>
      <c r="CVI22" s="18"/>
      <c r="CVJ22" s="18"/>
      <c r="CVK22" s="18"/>
      <c r="CVL22" s="18"/>
      <c r="CVM22" s="18"/>
      <c r="CVN22" s="18"/>
      <c r="CVO22" s="18"/>
      <c r="CVP22" s="18"/>
      <c r="CVQ22" s="18"/>
      <c r="CVR22" s="18"/>
      <c r="CVS22" s="18"/>
      <c r="CVT22" s="18"/>
      <c r="CVU22" s="18"/>
      <c r="CVV22" s="18"/>
      <c r="CVW22" s="18"/>
      <c r="CVX22" s="18"/>
      <c r="CVY22" s="18"/>
      <c r="CVZ22" s="18"/>
      <c r="CWA22" s="18"/>
      <c r="CWB22" s="18"/>
      <c r="CWC22" s="18"/>
      <c r="CWD22" s="18"/>
      <c r="CWE22" s="18"/>
      <c r="CWF22" s="18"/>
      <c r="CWG22" s="18"/>
      <c r="CWH22" s="18"/>
      <c r="CWI22" s="18"/>
      <c r="CWJ22" s="18"/>
      <c r="CWK22" s="18"/>
      <c r="CWL22" s="18"/>
      <c r="CWM22" s="18"/>
      <c r="CWN22" s="18"/>
      <c r="CWO22" s="18"/>
      <c r="CWP22" s="18"/>
      <c r="CWQ22" s="18"/>
      <c r="CWR22" s="18"/>
      <c r="CWS22" s="18"/>
      <c r="CWT22" s="18"/>
      <c r="CWU22" s="18"/>
      <c r="CWV22" s="18"/>
      <c r="CWW22" s="18"/>
      <c r="CWX22" s="18"/>
      <c r="CWY22" s="18"/>
      <c r="CWZ22" s="18"/>
      <c r="CXA22" s="18"/>
      <c r="CXB22" s="18"/>
      <c r="CXC22" s="18"/>
      <c r="CXD22" s="18"/>
      <c r="CXE22" s="18"/>
      <c r="CXF22" s="18"/>
      <c r="CXG22" s="18"/>
      <c r="CXH22" s="18"/>
      <c r="CXI22" s="18"/>
      <c r="CXJ22" s="18"/>
      <c r="CXK22" s="18"/>
      <c r="CXL22" s="18"/>
      <c r="CXM22" s="18"/>
      <c r="CXN22" s="18"/>
      <c r="CXO22" s="18"/>
      <c r="CXP22" s="18"/>
      <c r="CXQ22" s="18"/>
      <c r="CXR22" s="18"/>
      <c r="CXS22" s="18"/>
      <c r="CXT22" s="18"/>
      <c r="CXU22" s="18"/>
      <c r="CXV22" s="18"/>
      <c r="CXW22" s="18"/>
      <c r="CXX22" s="18"/>
      <c r="CXY22" s="18"/>
      <c r="CXZ22" s="18"/>
      <c r="CYA22" s="18"/>
      <c r="CYB22" s="18"/>
      <c r="CYC22" s="18"/>
      <c r="CYD22" s="18"/>
      <c r="CYE22" s="18"/>
      <c r="CYF22" s="18"/>
      <c r="CYG22" s="18"/>
      <c r="CYH22" s="18"/>
      <c r="CYI22" s="18"/>
      <c r="CYJ22" s="18"/>
      <c r="CYK22" s="18"/>
      <c r="CYL22" s="18"/>
      <c r="CYM22" s="18"/>
      <c r="CYN22" s="18"/>
      <c r="CYO22" s="18"/>
      <c r="CYP22" s="18"/>
      <c r="CYQ22" s="18"/>
      <c r="CYR22" s="18"/>
      <c r="CYS22" s="18"/>
      <c r="CYT22" s="18"/>
      <c r="CYU22" s="18"/>
      <c r="CYV22" s="18"/>
      <c r="CYW22" s="18"/>
      <c r="CYX22" s="18"/>
      <c r="CYY22" s="18"/>
      <c r="CYZ22" s="18"/>
      <c r="CZA22" s="18"/>
      <c r="CZB22" s="18"/>
      <c r="CZC22" s="18"/>
      <c r="CZD22" s="18"/>
      <c r="CZE22" s="18"/>
      <c r="CZF22" s="18"/>
      <c r="CZG22" s="18"/>
      <c r="CZH22" s="18"/>
      <c r="CZI22" s="18"/>
      <c r="CZJ22" s="18"/>
      <c r="CZK22" s="18"/>
      <c r="CZL22" s="18"/>
      <c r="CZM22" s="18"/>
      <c r="CZN22" s="18"/>
      <c r="CZO22" s="18"/>
      <c r="CZP22" s="18"/>
      <c r="CZQ22" s="18"/>
      <c r="CZR22" s="18"/>
      <c r="CZS22" s="18"/>
      <c r="CZT22" s="18"/>
      <c r="CZU22" s="18"/>
      <c r="CZV22" s="18"/>
      <c r="CZW22" s="18"/>
      <c r="CZX22" s="18"/>
      <c r="CZY22" s="18"/>
      <c r="CZZ22" s="18"/>
      <c r="DAA22" s="18"/>
      <c r="DAB22" s="18"/>
      <c r="DAC22" s="18"/>
      <c r="DAD22" s="18"/>
      <c r="DAE22" s="18"/>
      <c r="DAF22" s="18"/>
      <c r="DAG22" s="18"/>
      <c r="DAH22" s="18"/>
      <c r="DAI22" s="18"/>
      <c r="DAJ22" s="18"/>
      <c r="DAK22" s="18"/>
      <c r="DAL22" s="18"/>
      <c r="DAM22" s="18"/>
      <c r="DAN22" s="18"/>
      <c r="DAO22" s="18"/>
      <c r="DAP22" s="18"/>
      <c r="DAQ22" s="18"/>
      <c r="DAR22" s="18"/>
      <c r="DAS22" s="18"/>
      <c r="DAT22" s="18"/>
      <c r="DAU22" s="18"/>
      <c r="DAV22" s="18"/>
      <c r="DAW22" s="18"/>
      <c r="DAX22" s="18"/>
      <c r="DAY22" s="18"/>
      <c r="DAZ22" s="18"/>
      <c r="DBA22" s="18"/>
      <c r="DBB22" s="18"/>
      <c r="DBC22" s="18"/>
      <c r="DBD22" s="18"/>
      <c r="DBE22" s="18"/>
      <c r="DBF22" s="18"/>
      <c r="DBG22" s="18"/>
      <c r="DBH22" s="18"/>
      <c r="DBI22" s="18"/>
      <c r="DBJ22" s="18"/>
      <c r="DBK22" s="18"/>
      <c r="DBL22" s="18"/>
      <c r="DBM22" s="18"/>
      <c r="DBN22" s="18"/>
      <c r="DBO22" s="18"/>
      <c r="DBP22" s="18"/>
      <c r="DBQ22" s="18"/>
      <c r="DBR22" s="18"/>
      <c r="DBS22" s="18"/>
      <c r="DBT22" s="18"/>
      <c r="DBU22" s="18"/>
      <c r="DBV22" s="18"/>
      <c r="DBW22" s="18"/>
      <c r="DBX22" s="18"/>
      <c r="DBY22" s="18"/>
      <c r="DBZ22" s="18"/>
      <c r="DCA22" s="18"/>
      <c r="DCB22" s="18"/>
      <c r="DCC22" s="18"/>
      <c r="DCD22" s="18"/>
      <c r="DCE22" s="18"/>
      <c r="DCF22" s="18"/>
      <c r="DCG22" s="18"/>
      <c r="DCH22" s="18"/>
      <c r="DCI22" s="18"/>
      <c r="DCJ22" s="18"/>
      <c r="DCK22" s="18"/>
      <c r="DCL22" s="18"/>
      <c r="DCM22" s="18"/>
      <c r="DCN22" s="18"/>
      <c r="DCO22" s="18"/>
      <c r="DCP22" s="18"/>
      <c r="DCQ22" s="18"/>
      <c r="DCR22" s="18"/>
      <c r="DCS22" s="18"/>
      <c r="DCT22" s="18"/>
      <c r="DCU22" s="18"/>
      <c r="DCV22" s="18"/>
      <c r="DCW22" s="18"/>
      <c r="DCX22" s="18"/>
      <c r="DCY22" s="18"/>
      <c r="DCZ22" s="18"/>
      <c r="DDA22" s="18"/>
      <c r="DDB22" s="18"/>
      <c r="DDC22" s="18"/>
      <c r="DDD22" s="18"/>
      <c r="DDE22" s="18"/>
      <c r="DDF22" s="18"/>
      <c r="DDG22" s="18"/>
      <c r="DDH22" s="18"/>
      <c r="DDI22" s="18"/>
      <c r="DDJ22" s="18"/>
      <c r="DDK22" s="18"/>
      <c r="DDL22" s="18"/>
      <c r="DDM22" s="18"/>
      <c r="DDN22" s="18"/>
      <c r="DDO22" s="18"/>
      <c r="DDP22" s="18"/>
      <c r="DDQ22" s="18"/>
      <c r="DDR22" s="18"/>
      <c r="DDS22" s="18"/>
      <c r="DDT22" s="18"/>
      <c r="DDU22" s="18"/>
      <c r="DDV22" s="18"/>
      <c r="DDW22" s="18"/>
      <c r="DDX22" s="18"/>
      <c r="DDY22" s="18"/>
      <c r="DDZ22" s="18"/>
      <c r="DEA22" s="18"/>
      <c r="DEB22" s="18"/>
      <c r="DEC22" s="18"/>
      <c r="DED22" s="18"/>
      <c r="DEE22" s="18"/>
      <c r="DEF22" s="18"/>
      <c r="DEG22" s="18"/>
      <c r="DEH22" s="18"/>
      <c r="DEI22" s="18"/>
      <c r="DEJ22" s="18"/>
      <c r="DEK22" s="18"/>
      <c r="DEL22" s="18"/>
      <c r="DEM22" s="18"/>
      <c r="DEN22" s="18"/>
      <c r="DEO22" s="18"/>
      <c r="DEP22" s="18"/>
      <c r="DEQ22" s="18"/>
      <c r="DER22" s="18"/>
      <c r="DES22" s="18"/>
      <c r="DET22" s="18"/>
      <c r="DEU22" s="18"/>
      <c r="DEV22" s="18"/>
      <c r="DEW22" s="18"/>
      <c r="DEX22" s="18"/>
      <c r="DEY22" s="18"/>
      <c r="DEZ22" s="18"/>
      <c r="DFA22" s="18"/>
      <c r="DFB22" s="18"/>
      <c r="DFC22" s="18"/>
      <c r="DFD22" s="18"/>
      <c r="DFE22" s="18"/>
      <c r="DFF22" s="18"/>
      <c r="DFG22" s="18"/>
      <c r="DFH22" s="18"/>
      <c r="DFI22" s="18"/>
      <c r="DFJ22" s="18"/>
      <c r="DFK22" s="18"/>
      <c r="DFL22" s="18"/>
      <c r="DFM22" s="18"/>
      <c r="DFN22" s="18"/>
      <c r="DFO22" s="18"/>
      <c r="DFP22" s="18"/>
      <c r="DFQ22" s="18"/>
      <c r="DFR22" s="18"/>
      <c r="DFS22" s="18"/>
      <c r="DFT22" s="18"/>
      <c r="DFU22" s="18"/>
      <c r="DFV22" s="18"/>
      <c r="DFW22" s="18"/>
      <c r="DFX22" s="18"/>
      <c r="DFY22" s="18"/>
      <c r="DFZ22" s="18"/>
      <c r="DGA22" s="18"/>
      <c r="DGB22" s="18"/>
      <c r="DGC22" s="18"/>
      <c r="DGD22" s="18"/>
      <c r="DGE22" s="18"/>
      <c r="DGF22" s="18"/>
      <c r="DGG22" s="18"/>
      <c r="DGH22" s="18"/>
      <c r="DGI22" s="18"/>
      <c r="DGJ22" s="18"/>
      <c r="DGK22" s="18"/>
      <c r="DGL22" s="18"/>
      <c r="DGM22" s="18"/>
      <c r="DGN22" s="18"/>
      <c r="DGO22" s="18"/>
      <c r="DGP22" s="18"/>
      <c r="DGQ22" s="18"/>
      <c r="DGR22" s="18"/>
      <c r="DGS22" s="18"/>
      <c r="DGT22" s="18"/>
      <c r="DGU22" s="18"/>
      <c r="DGV22" s="18"/>
      <c r="DGW22" s="18"/>
      <c r="DGX22" s="18"/>
      <c r="DGY22" s="18"/>
      <c r="DGZ22" s="18"/>
      <c r="DHA22" s="18"/>
      <c r="DHB22" s="18"/>
      <c r="DHC22" s="18"/>
      <c r="DHD22" s="18"/>
      <c r="DHE22" s="18"/>
      <c r="DHF22" s="18"/>
      <c r="DHG22" s="18"/>
      <c r="DHH22" s="18"/>
      <c r="DHI22" s="18"/>
      <c r="DHJ22" s="18"/>
      <c r="DHK22" s="18"/>
      <c r="DHL22" s="18"/>
      <c r="DHM22" s="18"/>
      <c r="DHN22" s="18"/>
      <c r="DHO22" s="18"/>
      <c r="DHP22" s="18"/>
      <c r="DHQ22" s="18"/>
      <c r="DHR22" s="18"/>
      <c r="DHS22" s="18"/>
      <c r="DHT22" s="18"/>
      <c r="DHU22" s="18"/>
      <c r="DHV22" s="18"/>
      <c r="DHW22" s="18"/>
      <c r="DHX22" s="18"/>
      <c r="DHY22" s="18"/>
      <c r="DHZ22" s="18"/>
      <c r="DIA22" s="18"/>
      <c r="DIB22" s="18"/>
      <c r="DIC22" s="18"/>
      <c r="DID22" s="18"/>
      <c r="DIE22" s="18"/>
      <c r="DIF22" s="18"/>
      <c r="DIG22" s="18"/>
      <c r="DIH22" s="18"/>
      <c r="DII22" s="18"/>
      <c r="DIJ22" s="18"/>
      <c r="DIK22" s="18"/>
      <c r="DIL22" s="18"/>
      <c r="DIM22" s="18"/>
      <c r="DIN22" s="18"/>
      <c r="DIO22" s="18"/>
      <c r="DIP22" s="18"/>
      <c r="DIQ22" s="18"/>
      <c r="DIR22" s="18"/>
      <c r="DIS22" s="18"/>
      <c r="DIT22" s="18"/>
      <c r="DIU22" s="18"/>
      <c r="DIV22" s="18"/>
      <c r="DIW22" s="18"/>
      <c r="DIX22" s="18"/>
      <c r="DIY22" s="18"/>
      <c r="DIZ22" s="18"/>
      <c r="DJA22" s="18"/>
      <c r="DJB22" s="18"/>
      <c r="DJC22" s="18"/>
      <c r="DJD22" s="18"/>
      <c r="DJE22" s="18"/>
      <c r="DJF22" s="18"/>
      <c r="DJG22" s="18"/>
      <c r="DJH22" s="18"/>
      <c r="DJI22" s="18"/>
      <c r="DJJ22" s="18"/>
      <c r="DJK22" s="18"/>
      <c r="DJL22" s="18"/>
      <c r="DJM22" s="18"/>
      <c r="DJN22" s="18"/>
      <c r="DJO22" s="18"/>
      <c r="DJP22" s="18"/>
      <c r="DJQ22" s="18"/>
      <c r="DJR22" s="18"/>
      <c r="DJS22" s="18"/>
      <c r="DJT22" s="18"/>
      <c r="DJU22" s="18"/>
      <c r="DJV22" s="18"/>
      <c r="DJW22" s="18"/>
      <c r="DJX22" s="18"/>
      <c r="DJY22" s="18"/>
      <c r="DJZ22" s="18"/>
      <c r="DKA22" s="18"/>
      <c r="DKB22" s="18"/>
      <c r="DKC22" s="18"/>
      <c r="DKD22" s="18"/>
      <c r="DKE22" s="18"/>
      <c r="DKF22" s="18"/>
      <c r="DKG22" s="18"/>
      <c r="DKH22" s="18"/>
      <c r="DKI22" s="18"/>
      <c r="DKJ22" s="18"/>
      <c r="DKK22" s="18"/>
      <c r="DKL22" s="18"/>
      <c r="DKM22" s="18"/>
      <c r="DKN22" s="18"/>
      <c r="DKO22" s="18"/>
      <c r="DKP22" s="18"/>
      <c r="DKQ22" s="18"/>
      <c r="DKR22" s="18"/>
      <c r="DKS22" s="18"/>
      <c r="DKT22" s="18"/>
      <c r="DKU22" s="18"/>
      <c r="DKV22" s="18"/>
      <c r="DKW22" s="18"/>
      <c r="DKX22" s="18"/>
      <c r="DKY22" s="18"/>
      <c r="DKZ22" s="18"/>
      <c r="DLA22" s="18"/>
      <c r="DLB22" s="18"/>
      <c r="DLC22" s="18"/>
      <c r="DLD22" s="18"/>
      <c r="DLE22" s="18"/>
      <c r="DLF22" s="18"/>
      <c r="DLG22" s="18"/>
      <c r="DLH22" s="18"/>
      <c r="DLI22" s="18"/>
      <c r="DLJ22" s="18"/>
      <c r="DLK22" s="18"/>
      <c r="DLL22" s="18"/>
      <c r="DLM22" s="18"/>
      <c r="DLN22" s="18"/>
      <c r="DLO22" s="18"/>
      <c r="DLP22" s="18"/>
      <c r="DLQ22" s="18"/>
      <c r="DLR22" s="18"/>
      <c r="DLS22" s="18"/>
      <c r="DLT22" s="18"/>
      <c r="DLU22" s="18"/>
      <c r="DLV22" s="18"/>
      <c r="DLW22" s="18"/>
      <c r="DLX22" s="18"/>
      <c r="DLY22" s="18"/>
      <c r="DLZ22" s="18"/>
      <c r="DMA22" s="18"/>
      <c r="DMB22" s="18"/>
      <c r="DMC22" s="18"/>
      <c r="DMD22" s="18"/>
      <c r="DME22" s="18"/>
      <c r="DMF22" s="18"/>
      <c r="DMG22" s="18"/>
      <c r="DMH22" s="18"/>
      <c r="DMI22" s="18"/>
      <c r="DMJ22" s="18"/>
      <c r="DMK22" s="18"/>
      <c r="DML22" s="18"/>
      <c r="DMM22" s="18"/>
      <c r="DMN22" s="18"/>
      <c r="DMO22" s="18"/>
      <c r="DMP22" s="18"/>
      <c r="DMQ22" s="18"/>
      <c r="DMR22" s="18"/>
      <c r="DMS22" s="18"/>
      <c r="DMT22" s="18"/>
      <c r="DMU22" s="18"/>
      <c r="DMV22" s="18"/>
      <c r="DMW22" s="18"/>
      <c r="DMX22" s="18"/>
      <c r="DMY22" s="18"/>
      <c r="DMZ22" s="18"/>
      <c r="DNA22" s="18"/>
      <c r="DNB22" s="18"/>
      <c r="DNC22" s="18"/>
      <c r="DND22" s="18"/>
      <c r="DNE22" s="18"/>
      <c r="DNF22" s="18"/>
      <c r="DNG22" s="18"/>
      <c r="DNH22" s="18"/>
      <c r="DNI22" s="18"/>
      <c r="DNJ22" s="18"/>
      <c r="DNK22" s="18"/>
      <c r="DNL22" s="18"/>
      <c r="DNM22" s="18"/>
      <c r="DNN22" s="18"/>
      <c r="DNO22" s="18"/>
      <c r="DNP22" s="18"/>
      <c r="DNQ22" s="18"/>
      <c r="DNR22" s="18"/>
      <c r="DNS22" s="18"/>
      <c r="DNT22" s="18"/>
      <c r="DNU22" s="18"/>
      <c r="DNV22" s="18"/>
      <c r="DNW22" s="18"/>
      <c r="DNX22" s="18"/>
      <c r="DNY22" s="18"/>
      <c r="DNZ22" s="18"/>
      <c r="DOA22" s="18"/>
      <c r="DOB22" s="18"/>
      <c r="DOC22" s="18"/>
      <c r="DOD22" s="18"/>
      <c r="DOE22" s="18"/>
      <c r="DOF22" s="18"/>
      <c r="DOG22" s="18"/>
      <c r="DOH22" s="18"/>
      <c r="DOI22" s="18"/>
      <c r="DOJ22" s="18"/>
      <c r="DOK22" s="18"/>
      <c r="DOL22" s="18"/>
      <c r="DOM22" s="18"/>
      <c r="DON22" s="18"/>
      <c r="DOO22" s="18"/>
      <c r="DOP22" s="18"/>
      <c r="DOQ22" s="18"/>
      <c r="DOR22" s="18"/>
      <c r="DOS22" s="18"/>
      <c r="DOT22" s="18"/>
      <c r="DOU22" s="18"/>
      <c r="DOV22" s="18"/>
      <c r="DOW22" s="18"/>
      <c r="DOX22" s="18"/>
      <c r="DOY22" s="18"/>
      <c r="DOZ22" s="18"/>
      <c r="DPA22" s="18"/>
      <c r="DPB22" s="18"/>
      <c r="DPC22" s="18"/>
      <c r="DPD22" s="18"/>
      <c r="DPE22" s="18"/>
      <c r="DPF22" s="18"/>
      <c r="DPG22" s="18"/>
      <c r="DPH22" s="18"/>
      <c r="DPI22" s="18"/>
      <c r="DPJ22" s="18"/>
      <c r="DPK22" s="18"/>
      <c r="DPL22" s="18"/>
      <c r="DPM22" s="18"/>
      <c r="DPN22" s="18"/>
      <c r="DPO22" s="18"/>
      <c r="DPP22" s="18"/>
      <c r="DPQ22" s="18"/>
      <c r="DPR22" s="18"/>
      <c r="DPS22" s="18"/>
      <c r="DPT22" s="18"/>
      <c r="DPU22" s="18"/>
      <c r="DPV22" s="18"/>
      <c r="DPW22" s="18"/>
      <c r="DPX22" s="18"/>
      <c r="DPY22" s="18"/>
      <c r="DPZ22" s="18"/>
      <c r="DQA22" s="18"/>
      <c r="DQB22" s="18"/>
      <c r="DQC22" s="18"/>
      <c r="DQD22" s="18"/>
      <c r="DQE22" s="18"/>
      <c r="DQF22" s="18"/>
      <c r="DQG22" s="18"/>
      <c r="DQH22" s="18"/>
      <c r="DQI22" s="18"/>
      <c r="DQJ22" s="18"/>
      <c r="DQK22" s="18"/>
      <c r="DQL22" s="18"/>
      <c r="DQM22" s="18"/>
      <c r="DQN22" s="18"/>
      <c r="DQO22" s="18"/>
      <c r="DQP22" s="18"/>
      <c r="DQQ22" s="18"/>
      <c r="DQR22" s="18"/>
      <c r="DQS22" s="18"/>
      <c r="DQT22" s="18"/>
      <c r="DQU22" s="18"/>
      <c r="DQV22" s="18"/>
      <c r="DQW22" s="18"/>
      <c r="DQX22" s="18"/>
      <c r="DQY22" s="18"/>
      <c r="DQZ22" s="18"/>
      <c r="DRA22" s="18"/>
      <c r="DRB22" s="18"/>
      <c r="DRC22" s="18"/>
      <c r="DRD22" s="18"/>
      <c r="DRE22" s="18"/>
      <c r="DRF22" s="18"/>
      <c r="DRG22" s="18"/>
      <c r="DRH22" s="18"/>
      <c r="DRI22" s="18"/>
      <c r="DRJ22" s="18"/>
      <c r="DRK22" s="18"/>
      <c r="DRL22" s="18"/>
      <c r="DRM22" s="18"/>
      <c r="DRN22" s="18"/>
      <c r="DRO22" s="18"/>
      <c r="DRP22" s="18"/>
      <c r="DRQ22" s="18"/>
      <c r="DRR22" s="18"/>
      <c r="DRS22" s="18"/>
      <c r="DRT22" s="18"/>
      <c r="DRU22" s="18"/>
      <c r="DRV22" s="18"/>
      <c r="DRW22" s="18"/>
      <c r="DRX22" s="18"/>
      <c r="DRY22" s="18"/>
      <c r="DRZ22" s="18"/>
      <c r="DSA22" s="18"/>
      <c r="DSB22" s="18"/>
      <c r="DSC22" s="18"/>
      <c r="DSD22" s="18"/>
      <c r="DSE22" s="18"/>
      <c r="DSF22" s="18"/>
      <c r="DSG22" s="18"/>
      <c r="DSH22" s="18"/>
      <c r="DSI22" s="18"/>
      <c r="DSJ22" s="18"/>
      <c r="DSK22" s="18"/>
      <c r="DSL22" s="18"/>
      <c r="DSM22" s="18"/>
      <c r="DSN22" s="18"/>
      <c r="DSO22" s="18"/>
      <c r="DSP22" s="18"/>
      <c r="DSQ22" s="18"/>
      <c r="DSR22" s="18"/>
      <c r="DSS22" s="18"/>
      <c r="DST22" s="18"/>
      <c r="DSU22" s="18"/>
      <c r="DSV22" s="18"/>
      <c r="DSW22" s="18"/>
      <c r="DSX22" s="18"/>
      <c r="DSY22" s="18"/>
      <c r="DSZ22" s="18"/>
      <c r="DTA22" s="18"/>
      <c r="DTB22" s="18"/>
      <c r="DTC22" s="18"/>
      <c r="DTD22" s="18"/>
      <c r="DTE22" s="18"/>
      <c r="DTF22" s="18"/>
      <c r="DTG22" s="18"/>
      <c r="DTH22" s="18"/>
      <c r="DTI22" s="18"/>
      <c r="DTJ22" s="18"/>
      <c r="DTK22" s="18"/>
      <c r="DTL22" s="18"/>
      <c r="DTM22" s="18"/>
      <c r="DTN22" s="18"/>
      <c r="DTO22" s="18"/>
      <c r="DTP22" s="18"/>
      <c r="DTQ22" s="18"/>
      <c r="DTR22" s="18"/>
      <c r="DTS22" s="18"/>
      <c r="DTT22" s="18"/>
      <c r="DTU22" s="18"/>
      <c r="DTV22" s="18"/>
      <c r="DTW22" s="18"/>
      <c r="DTX22" s="18"/>
      <c r="DTY22" s="18"/>
      <c r="DTZ22" s="18"/>
      <c r="DUA22" s="18"/>
      <c r="DUB22" s="18"/>
      <c r="DUC22" s="18"/>
      <c r="DUD22" s="18"/>
      <c r="DUE22" s="18"/>
      <c r="DUF22" s="18"/>
      <c r="DUG22" s="18"/>
      <c r="DUH22" s="18"/>
      <c r="DUI22" s="18"/>
      <c r="DUJ22" s="18"/>
      <c r="DUK22" s="18"/>
      <c r="DUL22" s="18"/>
      <c r="DUM22" s="18"/>
      <c r="DUN22" s="18"/>
      <c r="DUO22" s="18"/>
      <c r="DUP22" s="18"/>
      <c r="DUQ22" s="18"/>
      <c r="DUR22" s="18"/>
      <c r="DUS22" s="18"/>
      <c r="DUT22" s="18"/>
      <c r="DUU22" s="18"/>
      <c r="DUV22" s="18"/>
      <c r="DUW22" s="18"/>
      <c r="DUX22" s="18"/>
      <c r="DUY22" s="18"/>
      <c r="DUZ22" s="18"/>
      <c r="DVA22" s="18"/>
      <c r="DVB22" s="18"/>
      <c r="DVC22" s="18"/>
      <c r="DVD22" s="18"/>
      <c r="DVE22" s="18"/>
      <c r="DVF22" s="18"/>
      <c r="DVG22" s="18"/>
      <c r="DVH22" s="18"/>
      <c r="DVI22" s="18"/>
      <c r="DVJ22" s="18"/>
      <c r="DVK22" s="18"/>
      <c r="DVL22" s="18"/>
      <c r="DVM22" s="18"/>
      <c r="DVN22" s="18"/>
      <c r="DVO22" s="18"/>
      <c r="DVP22" s="18"/>
      <c r="DVQ22" s="18"/>
      <c r="DVR22" s="18"/>
      <c r="DVS22" s="18"/>
      <c r="DVT22" s="18"/>
      <c r="DVU22" s="18"/>
      <c r="DVV22" s="18"/>
      <c r="DVW22" s="18"/>
      <c r="DVX22" s="18"/>
      <c r="DVY22" s="18"/>
      <c r="DVZ22" s="18"/>
      <c r="DWA22" s="18"/>
      <c r="DWB22" s="18"/>
      <c r="DWC22" s="18"/>
      <c r="DWD22" s="18"/>
      <c r="DWE22" s="18"/>
      <c r="DWF22" s="18"/>
      <c r="DWG22" s="18"/>
      <c r="DWH22" s="18"/>
      <c r="DWI22" s="18"/>
      <c r="DWJ22" s="18"/>
      <c r="DWK22" s="18"/>
      <c r="DWL22" s="18"/>
      <c r="DWM22" s="18"/>
      <c r="DWN22" s="18"/>
      <c r="DWO22" s="18"/>
      <c r="DWP22" s="18"/>
      <c r="DWQ22" s="18"/>
      <c r="DWR22" s="18"/>
      <c r="DWS22" s="18"/>
      <c r="DWT22" s="18"/>
      <c r="DWU22" s="18"/>
      <c r="DWV22" s="18"/>
      <c r="DWW22" s="18"/>
      <c r="DWX22" s="18"/>
      <c r="DWY22" s="18"/>
      <c r="DWZ22" s="18"/>
      <c r="DXA22" s="18"/>
      <c r="DXB22" s="18"/>
      <c r="DXC22" s="18"/>
      <c r="DXD22" s="18"/>
      <c r="DXE22" s="18"/>
      <c r="DXF22" s="18"/>
      <c r="DXG22" s="18"/>
      <c r="DXH22" s="18"/>
      <c r="DXI22" s="18"/>
      <c r="DXJ22" s="18"/>
      <c r="DXK22" s="18"/>
      <c r="DXL22" s="18"/>
      <c r="DXM22" s="18"/>
      <c r="DXN22" s="18"/>
      <c r="DXO22" s="18"/>
      <c r="DXP22" s="18"/>
      <c r="DXQ22" s="18"/>
      <c r="DXR22" s="18"/>
      <c r="DXS22" s="18"/>
      <c r="DXT22" s="18"/>
      <c r="DXU22" s="18"/>
      <c r="DXV22" s="18"/>
      <c r="DXW22" s="18"/>
      <c r="DXX22" s="18"/>
      <c r="DXY22" s="18"/>
      <c r="DXZ22" s="18"/>
      <c r="DYA22" s="18"/>
      <c r="DYB22" s="18"/>
      <c r="DYC22" s="18"/>
      <c r="DYD22" s="18"/>
      <c r="DYE22" s="18"/>
      <c r="DYF22" s="18"/>
      <c r="DYG22" s="18"/>
      <c r="DYH22" s="18"/>
      <c r="DYI22" s="18"/>
      <c r="DYJ22" s="18"/>
      <c r="DYK22" s="18"/>
      <c r="DYL22" s="18"/>
      <c r="DYM22" s="18"/>
      <c r="DYN22" s="18"/>
      <c r="DYO22" s="18"/>
      <c r="DYP22" s="18"/>
      <c r="DYQ22" s="18"/>
      <c r="DYR22" s="18"/>
      <c r="DYS22" s="18"/>
      <c r="DYT22" s="18"/>
      <c r="DYU22" s="18"/>
      <c r="DYV22" s="18"/>
      <c r="DYW22" s="18"/>
      <c r="DYX22" s="18"/>
      <c r="DYY22" s="18"/>
      <c r="DYZ22" s="18"/>
      <c r="DZA22" s="18"/>
      <c r="DZB22" s="18"/>
      <c r="DZC22" s="18"/>
      <c r="DZD22" s="18"/>
      <c r="DZE22" s="18"/>
      <c r="DZF22" s="18"/>
      <c r="DZG22" s="18"/>
      <c r="DZH22" s="18"/>
      <c r="DZI22" s="18"/>
      <c r="DZJ22" s="18"/>
      <c r="DZK22" s="18"/>
      <c r="DZL22" s="18"/>
      <c r="DZM22" s="18"/>
      <c r="DZN22" s="18"/>
      <c r="DZO22" s="18"/>
      <c r="DZP22" s="18"/>
      <c r="DZQ22" s="18"/>
      <c r="DZR22" s="18"/>
      <c r="DZS22" s="18"/>
      <c r="DZT22" s="18"/>
      <c r="DZU22" s="18"/>
      <c r="DZV22" s="18"/>
      <c r="DZW22" s="18"/>
      <c r="DZX22" s="18"/>
      <c r="DZY22" s="18"/>
      <c r="DZZ22" s="18"/>
      <c r="EAA22" s="18"/>
      <c r="EAB22" s="18"/>
      <c r="EAC22" s="18"/>
      <c r="EAD22" s="18"/>
      <c r="EAE22" s="18"/>
      <c r="EAF22" s="18"/>
      <c r="EAG22" s="18"/>
      <c r="EAH22" s="18"/>
      <c r="EAI22" s="18"/>
      <c r="EAJ22" s="18"/>
      <c r="EAK22" s="18"/>
      <c r="EAL22" s="18"/>
      <c r="EAM22" s="18"/>
      <c r="EAN22" s="18"/>
      <c r="EAO22" s="18"/>
      <c r="EAP22" s="18"/>
      <c r="EAQ22" s="18"/>
      <c r="EAR22" s="18"/>
      <c r="EAS22" s="18"/>
      <c r="EAT22" s="18"/>
      <c r="EAU22" s="18"/>
      <c r="EAV22" s="18"/>
      <c r="EAW22" s="18"/>
      <c r="EAX22" s="18"/>
      <c r="EAY22" s="18"/>
      <c r="EAZ22" s="18"/>
      <c r="EBA22" s="18"/>
      <c r="EBB22" s="18"/>
      <c r="EBC22" s="18"/>
      <c r="EBD22" s="18"/>
      <c r="EBE22" s="18"/>
      <c r="EBF22" s="18"/>
      <c r="EBG22" s="18"/>
      <c r="EBH22" s="18"/>
      <c r="EBI22" s="18"/>
      <c r="EBJ22" s="18"/>
      <c r="EBK22" s="18"/>
      <c r="EBL22" s="18"/>
      <c r="EBM22" s="18"/>
      <c r="EBN22" s="18"/>
      <c r="EBO22" s="18"/>
      <c r="EBP22" s="18"/>
      <c r="EBQ22" s="18"/>
      <c r="EBR22" s="18"/>
      <c r="EBS22" s="18"/>
      <c r="EBT22" s="18"/>
      <c r="EBU22" s="18"/>
      <c r="EBV22" s="18"/>
      <c r="EBW22" s="18"/>
      <c r="EBX22" s="18"/>
      <c r="EBY22" s="18"/>
      <c r="EBZ22" s="18"/>
      <c r="ECA22" s="18"/>
      <c r="ECB22" s="18"/>
      <c r="ECC22" s="18"/>
      <c r="ECD22" s="18"/>
      <c r="ECE22" s="18"/>
      <c r="ECF22" s="18"/>
      <c r="ECG22" s="18"/>
      <c r="ECH22" s="18"/>
      <c r="ECI22" s="18"/>
      <c r="ECJ22" s="18"/>
      <c r="ECK22" s="18"/>
      <c r="ECL22" s="18"/>
      <c r="ECM22" s="18"/>
      <c r="ECN22" s="18"/>
      <c r="ECO22" s="18"/>
      <c r="ECP22" s="18"/>
      <c r="ECQ22" s="18"/>
      <c r="ECR22" s="18"/>
      <c r="ECS22" s="18"/>
      <c r="ECT22" s="18"/>
      <c r="ECU22" s="18"/>
      <c r="ECV22" s="18"/>
      <c r="ECW22" s="18"/>
      <c r="ECX22" s="18"/>
      <c r="ECY22" s="18"/>
      <c r="ECZ22" s="18"/>
      <c r="EDA22" s="18"/>
      <c r="EDB22" s="18"/>
      <c r="EDC22" s="18"/>
      <c r="EDD22" s="18"/>
      <c r="EDE22" s="18"/>
      <c r="EDF22" s="18"/>
      <c r="EDG22" s="18"/>
      <c r="EDH22" s="18"/>
      <c r="EDI22" s="18"/>
      <c r="EDJ22" s="18"/>
      <c r="EDK22" s="18"/>
      <c r="EDL22" s="18"/>
      <c r="EDM22" s="18"/>
      <c r="EDN22" s="18"/>
      <c r="EDO22" s="18"/>
      <c r="EDP22" s="18"/>
      <c r="EDQ22" s="18"/>
      <c r="EDR22" s="18"/>
      <c r="EDS22" s="18"/>
      <c r="EDT22" s="18"/>
      <c r="EDU22" s="18"/>
      <c r="EDV22" s="18"/>
      <c r="EDW22" s="18"/>
      <c r="EDX22" s="18"/>
      <c r="EDY22" s="18"/>
      <c r="EDZ22" s="18"/>
      <c r="EEA22" s="18"/>
      <c r="EEB22" s="18"/>
      <c r="EEC22" s="18"/>
      <c r="EED22" s="18"/>
      <c r="EEE22" s="18"/>
      <c r="EEF22" s="18"/>
      <c r="EEG22" s="18"/>
      <c r="EEH22" s="18"/>
      <c r="EEI22" s="18"/>
      <c r="EEJ22" s="18"/>
      <c r="EEK22" s="18"/>
      <c r="EEL22" s="18"/>
      <c r="EEM22" s="18"/>
      <c r="EEN22" s="18"/>
      <c r="EEO22" s="18"/>
      <c r="EEP22" s="18"/>
      <c r="EEQ22" s="18"/>
      <c r="EER22" s="18"/>
      <c r="EES22" s="18"/>
      <c r="EET22" s="18"/>
      <c r="EEU22" s="18"/>
      <c r="EEV22" s="18"/>
      <c r="EEW22" s="18"/>
      <c r="EEX22" s="18"/>
      <c r="EEY22" s="18"/>
      <c r="EEZ22" s="18"/>
      <c r="EFA22" s="18"/>
      <c r="EFB22" s="18"/>
      <c r="EFC22" s="18"/>
      <c r="EFD22" s="18"/>
      <c r="EFE22" s="18"/>
      <c r="EFF22" s="18"/>
      <c r="EFG22" s="18"/>
      <c r="EFH22" s="18"/>
      <c r="EFI22" s="18"/>
      <c r="EFJ22" s="18"/>
      <c r="EFK22" s="18"/>
      <c r="EFL22" s="18"/>
      <c r="EFM22" s="18"/>
      <c r="EFN22" s="18"/>
      <c r="EFO22" s="18"/>
      <c r="EFP22" s="18"/>
      <c r="EFQ22" s="18"/>
      <c r="EFR22" s="18"/>
      <c r="EFS22" s="18"/>
      <c r="EFT22" s="18"/>
      <c r="EFU22" s="18"/>
      <c r="EFV22" s="18"/>
      <c r="EFW22" s="18"/>
      <c r="EFX22" s="18"/>
      <c r="EFY22" s="18"/>
      <c r="EFZ22" s="18"/>
      <c r="EGA22" s="18"/>
      <c r="EGB22" s="18"/>
      <c r="EGC22" s="18"/>
      <c r="EGD22" s="18"/>
      <c r="EGE22" s="18"/>
      <c r="EGF22" s="18"/>
      <c r="EGG22" s="18"/>
      <c r="EGH22" s="18"/>
      <c r="EGI22" s="18"/>
      <c r="EGJ22" s="18"/>
      <c r="EGK22" s="18"/>
      <c r="EGL22" s="18"/>
      <c r="EGM22" s="18"/>
      <c r="EGN22" s="18"/>
      <c r="EGO22" s="18"/>
      <c r="EGP22" s="18"/>
      <c r="EGQ22" s="18"/>
      <c r="EGR22" s="18"/>
      <c r="EGS22" s="18"/>
      <c r="EGT22" s="18"/>
      <c r="EGU22" s="18"/>
      <c r="EGV22" s="18"/>
      <c r="EGW22" s="18"/>
      <c r="EGX22" s="18"/>
      <c r="EGY22" s="18"/>
      <c r="EGZ22" s="18"/>
      <c r="EHA22" s="18"/>
      <c r="EHB22" s="18"/>
      <c r="EHC22" s="18"/>
      <c r="EHD22" s="18"/>
      <c r="EHE22" s="18"/>
      <c r="EHF22" s="18"/>
      <c r="EHG22" s="18"/>
      <c r="EHH22" s="18"/>
      <c r="EHI22" s="18"/>
      <c r="EHJ22" s="18"/>
      <c r="EHK22" s="18"/>
      <c r="EHL22" s="18"/>
      <c r="EHM22" s="18"/>
      <c r="EHN22" s="18"/>
      <c r="EHO22" s="18"/>
      <c r="EHP22" s="18"/>
      <c r="EHQ22" s="18"/>
      <c r="EHR22" s="18"/>
      <c r="EHS22" s="18"/>
      <c r="EHT22" s="18"/>
      <c r="EHU22" s="18"/>
      <c r="EHV22" s="18"/>
      <c r="EHW22" s="18"/>
      <c r="EHX22" s="18"/>
      <c r="EHY22" s="18"/>
      <c r="EHZ22" s="18"/>
      <c r="EIA22" s="18"/>
      <c r="EIB22" s="18"/>
      <c r="EIC22" s="18"/>
      <c r="EID22" s="18"/>
      <c r="EIE22" s="18"/>
      <c r="EIF22" s="18"/>
      <c r="EIG22" s="18"/>
      <c r="EIH22" s="18"/>
      <c r="EII22" s="18"/>
      <c r="EIJ22" s="18"/>
      <c r="EIK22" s="18"/>
      <c r="EIL22" s="18"/>
      <c r="EIM22" s="18"/>
      <c r="EIN22" s="18"/>
      <c r="EIO22" s="18"/>
      <c r="EIP22" s="18"/>
      <c r="EIQ22" s="18"/>
      <c r="EIR22" s="18"/>
      <c r="EIS22" s="18"/>
      <c r="EIT22" s="18"/>
      <c r="EIU22" s="18"/>
      <c r="EIV22" s="18"/>
      <c r="EIW22" s="18"/>
      <c r="EIX22" s="18"/>
      <c r="EIY22" s="18"/>
      <c r="EIZ22" s="18"/>
      <c r="EJA22" s="18"/>
      <c r="EJB22" s="18"/>
      <c r="EJC22" s="18"/>
      <c r="EJD22" s="18"/>
      <c r="EJE22" s="18"/>
      <c r="EJF22" s="18"/>
      <c r="EJG22" s="18"/>
      <c r="EJH22" s="18"/>
      <c r="EJI22" s="18"/>
      <c r="EJJ22" s="18"/>
      <c r="EJK22" s="18"/>
      <c r="EJL22" s="18"/>
      <c r="EJM22" s="18"/>
      <c r="EJN22" s="18"/>
      <c r="EJO22" s="18"/>
      <c r="EJP22" s="18"/>
      <c r="EJQ22" s="18"/>
      <c r="EJR22" s="18"/>
      <c r="EJS22" s="18"/>
      <c r="EJT22" s="18"/>
      <c r="EJU22" s="18"/>
      <c r="EJV22" s="18"/>
      <c r="EJW22" s="18"/>
      <c r="EJX22" s="18"/>
      <c r="EJY22" s="18"/>
      <c r="EJZ22" s="18"/>
      <c r="EKA22" s="18"/>
      <c r="EKB22" s="18"/>
      <c r="EKC22" s="18"/>
      <c r="EKD22" s="18"/>
      <c r="EKE22" s="18"/>
      <c r="EKF22" s="18"/>
      <c r="EKG22" s="18"/>
      <c r="EKH22" s="18"/>
      <c r="EKI22" s="18"/>
      <c r="EKJ22" s="18"/>
      <c r="EKK22" s="18"/>
      <c r="EKL22" s="18"/>
      <c r="EKM22" s="18"/>
      <c r="EKN22" s="18"/>
      <c r="EKO22" s="18"/>
      <c r="EKP22" s="18"/>
      <c r="EKQ22" s="18"/>
      <c r="EKR22" s="18"/>
      <c r="EKS22" s="18"/>
      <c r="EKT22" s="18"/>
      <c r="EKU22" s="18"/>
      <c r="EKV22" s="18"/>
      <c r="EKW22" s="18"/>
      <c r="EKX22" s="18"/>
      <c r="EKY22" s="18"/>
      <c r="EKZ22" s="18"/>
      <c r="ELA22" s="18"/>
      <c r="ELB22" s="18"/>
      <c r="ELC22" s="18"/>
      <c r="ELD22" s="18"/>
      <c r="ELE22" s="18"/>
      <c r="ELF22" s="18"/>
      <c r="ELG22" s="18"/>
      <c r="ELH22" s="18"/>
      <c r="ELI22" s="18"/>
      <c r="ELJ22" s="18"/>
      <c r="ELK22" s="18"/>
      <c r="ELL22" s="18"/>
      <c r="ELM22" s="18"/>
      <c r="ELN22" s="18"/>
      <c r="ELO22" s="18"/>
      <c r="ELP22" s="18"/>
      <c r="ELQ22" s="18"/>
      <c r="ELR22" s="18"/>
      <c r="ELS22" s="18"/>
      <c r="ELT22" s="18"/>
      <c r="ELU22" s="18"/>
      <c r="ELV22" s="18"/>
      <c r="ELW22" s="18"/>
      <c r="ELX22" s="18"/>
      <c r="ELY22" s="18"/>
      <c r="ELZ22" s="18"/>
      <c r="EMA22" s="18"/>
      <c r="EMB22" s="18"/>
      <c r="EMC22" s="18"/>
      <c r="EMD22" s="18"/>
      <c r="EME22" s="18"/>
      <c r="EMF22" s="18"/>
      <c r="EMG22" s="18"/>
      <c r="EMH22" s="18"/>
      <c r="EMI22" s="18"/>
      <c r="EMJ22" s="18"/>
      <c r="EMK22" s="18"/>
      <c r="EML22" s="18"/>
      <c r="EMM22" s="18"/>
      <c r="EMN22" s="18"/>
      <c r="EMO22" s="18"/>
      <c r="EMP22" s="18"/>
      <c r="EMQ22" s="18"/>
      <c r="EMR22" s="18"/>
      <c r="EMS22" s="18"/>
      <c r="EMT22" s="18"/>
      <c r="EMU22" s="18"/>
      <c r="EMV22" s="18"/>
      <c r="EMW22" s="18"/>
      <c r="EMX22" s="18"/>
      <c r="EMY22" s="18"/>
      <c r="EMZ22" s="18"/>
      <c r="ENA22" s="18"/>
      <c r="ENB22" s="18"/>
      <c r="ENC22" s="18"/>
      <c r="END22" s="18"/>
      <c r="ENE22" s="18"/>
      <c r="ENF22" s="18"/>
      <c r="ENG22" s="18"/>
      <c r="ENH22" s="18"/>
      <c r="ENI22" s="18"/>
      <c r="ENJ22" s="18"/>
      <c r="ENK22" s="18"/>
      <c r="ENL22" s="18"/>
      <c r="ENM22" s="18"/>
      <c r="ENN22" s="18"/>
      <c r="ENO22" s="18"/>
      <c r="ENP22" s="18"/>
      <c r="ENQ22" s="18"/>
      <c r="ENR22" s="18"/>
      <c r="ENS22" s="18"/>
      <c r="ENT22" s="18"/>
      <c r="ENU22" s="18"/>
      <c r="ENV22" s="18"/>
      <c r="ENW22" s="18"/>
      <c r="ENX22" s="18"/>
      <c r="ENY22" s="18"/>
      <c r="ENZ22" s="18"/>
      <c r="EOA22" s="18"/>
      <c r="EOB22" s="18"/>
      <c r="EOC22" s="18"/>
      <c r="EOD22" s="18"/>
      <c r="EOE22" s="18"/>
      <c r="EOF22" s="18"/>
      <c r="EOG22" s="18"/>
      <c r="EOH22" s="18"/>
      <c r="EOI22" s="18"/>
      <c r="EOJ22" s="18"/>
      <c r="EOK22" s="18"/>
      <c r="EOL22" s="18"/>
      <c r="EOM22" s="18"/>
      <c r="EON22" s="18"/>
      <c r="EOO22" s="18"/>
      <c r="EOP22" s="18"/>
      <c r="EOQ22" s="18"/>
      <c r="EOR22" s="18"/>
      <c r="EOS22" s="18"/>
      <c r="EOT22" s="18"/>
      <c r="EOU22" s="18"/>
      <c r="EOV22" s="18"/>
      <c r="EOW22" s="18"/>
      <c r="EOX22" s="18"/>
      <c r="EOY22" s="18"/>
      <c r="EOZ22" s="18"/>
      <c r="EPA22" s="18"/>
      <c r="EPB22" s="18"/>
      <c r="EPC22" s="18"/>
      <c r="EPD22" s="18"/>
      <c r="EPE22" s="18"/>
      <c r="EPF22" s="18"/>
      <c r="EPG22" s="18"/>
      <c r="EPH22" s="18"/>
      <c r="EPI22" s="18"/>
      <c r="EPJ22" s="18"/>
      <c r="EPK22" s="18"/>
      <c r="EPL22" s="18"/>
      <c r="EPM22" s="18"/>
      <c r="EPN22" s="18"/>
      <c r="EPO22" s="18"/>
      <c r="EPP22" s="18"/>
      <c r="EPQ22" s="18"/>
      <c r="EPR22" s="18"/>
      <c r="EPS22" s="18"/>
      <c r="EPT22" s="18"/>
      <c r="EPU22" s="18"/>
      <c r="EPV22" s="18"/>
      <c r="EPW22" s="18"/>
      <c r="EPX22" s="18"/>
      <c r="EPY22" s="18"/>
      <c r="EPZ22" s="18"/>
      <c r="EQA22" s="18"/>
      <c r="EQB22" s="18"/>
      <c r="EQC22" s="18"/>
      <c r="EQD22" s="18"/>
      <c r="EQE22" s="18"/>
      <c r="EQF22" s="18"/>
      <c r="EQG22" s="18"/>
      <c r="EQH22" s="18"/>
      <c r="EQI22" s="18"/>
      <c r="EQJ22" s="18"/>
      <c r="EQK22" s="18"/>
      <c r="EQL22" s="18"/>
      <c r="EQM22" s="18"/>
      <c r="EQN22" s="18"/>
      <c r="EQO22" s="18"/>
      <c r="EQP22" s="18"/>
      <c r="EQQ22" s="18"/>
      <c r="EQR22" s="18"/>
      <c r="EQS22" s="18"/>
      <c r="EQT22" s="18"/>
      <c r="EQU22" s="18"/>
      <c r="EQV22" s="18"/>
      <c r="EQW22" s="18"/>
      <c r="EQX22" s="18"/>
      <c r="EQY22" s="18"/>
      <c r="EQZ22" s="18"/>
      <c r="ERA22" s="18"/>
      <c r="ERB22" s="18"/>
      <c r="ERC22" s="18"/>
      <c r="ERD22" s="18"/>
      <c r="ERE22" s="18"/>
      <c r="ERF22" s="18"/>
      <c r="ERG22" s="18"/>
      <c r="ERH22" s="18"/>
      <c r="ERI22" s="18"/>
      <c r="ERJ22" s="18"/>
      <c r="ERK22" s="18"/>
      <c r="ERL22" s="18"/>
      <c r="ERM22" s="18"/>
      <c r="ERN22" s="18"/>
      <c r="ERO22" s="18"/>
      <c r="ERP22" s="18"/>
      <c r="ERQ22" s="18"/>
      <c r="ERR22" s="18"/>
      <c r="ERS22" s="18"/>
      <c r="ERT22" s="18"/>
      <c r="ERU22" s="18"/>
      <c r="ERV22" s="18"/>
      <c r="ERW22" s="18"/>
      <c r="ERX22" s="18"/>
      <c r="ERY22" s="18"/>
      <c r="ERZ22" s="18"/>
      <c r="ESA22" s="18"/>
      <c r="ESB22" s="18"/>
      <c r="ESC22" s="18"/>
      <c r="ESD22" s="18"/>
      <c r="ESE22" s="18"/>
      <c r="ESF22" s="18"/>
      <c r="ESG22" s="18"/>
      <c r="ESH22" s="18"/>
      <c r="ESI22" s="18"/>
      <c r="ESJ22" s="18"/>
      <c r="ESK22" s="18"/>
      <c r="ESL22" s="18"/>
      <c r="ESM22" s="18"/>
      <c r="ESN22" s="18"/>
      <c r="ESO22" s="18"/>
      <c r="ESP22" s="18"/>
      <c r="ESQ22" s="18"/>
      <c r="ESR22" s="18"/>
      <c r="ESS22" s="18"/>
      <c r="EST22" s="18"/>
      <c r="ESU22" s="18"/>
      <c r="ESV22" s="18"/>
      <c r="ESW22" s="18"/>
      <c r="ESX22" s="18"/>
      <c r="ESY22" s="18"/>
      <c r="ESZ22" s="18"/>
      <c r="ETA22" s="18"/>
      <c r="ETB22" s="18"/>
      <c r="ETC22" s="18"/>
      <c r="ETD22" s="18"/>
      <c r="ETE22" s="18"/>
      <c r="ETF22" s="18"/>
      <c r="ETG22" s="18"/>
      <c r="ETH22" s="18"/>
      <c r="ETI22" s="18"/>
      <c r="ETJ22" s="18"/>
      <c r="ETK22" s="18"/>
      <c r="ETL22" s="18"/>
      <c r="ETM22" s="18"/>
      <c r="ETN22" s="18"/>
      <c r="ETO22" s="18"/>
      <c r="ETP22" s="18"/>
      <c r="ETQ22" s="18"/>
      <c r="ETR22" s="18"/>
      <c r="ETS22" s="18"/>
      <c r="ETT22" s="18"/>
      <c r="ETU22" s="18"/>
      <c r="ETV22" s="18"/>
      <c r="ETW22" s="18"/>
      <c r="ETX22" s="18"/>
      <c r="ETY22" s="18"/>
      <c r="ETZ22" s="18"/>
      <c r="EUA22" s="18"/>
      <c r="EUB22" s="18"/>
      <c r="EUC22" s="18"/>
      <c r="EUD22" s="18"/>
      <c r="EUE22" s="18"/>
      <c r="EUF22" s="18"/>
      <c r="EUG22" s="18"/>
      <c r="EUH22" s="18"/>
      <c r="EUI22" s="18"/>
      <c r="EUJ22" s="18"/>
      <c r="EUK22" s="18"/>
      <c r="EUL22" s="18"/>
      <c r="EUM22" s="18"/>
      <c r="EUN22" s="18"/>
      <c r="EUO22" s="18"/>
      <c r="EUP22" s="18"/>
      <c r="EUQ22" s="18"/>
      <c r="EUR22" s="18"/>
      <c r="EUS22" s="18"/>
      <c r="EUT22" s="18"/>
      <c r="EUU22" s="18"/>
      <c r="EUV22" s="18"/>
      <c r="EUW22" s="18"/>
      <c r="EUX22" s="18"/>
      <c r="EUY22" s="18"/>
      <c r="EUZ22" s="18"/>
      <c r="EVA22" s="18"/>
      <c r="EVB22" s="18"/>
      <c r="EVC22" s="18"/>
      <c r="EVD22" s="18"/>
      <c r="EVE22" s="18"/>
      <c r="EVF22" s="18"/>
      <c r="EVG22" s="18"/>
      <c r="EVH22" s="18"/>
      <c r="EVI22" s="18"/>
      <c r="EVJ22" s="18"/>
      <c r="EVK22" s="18"/>
      <c r="EVL22" s="18"/>
      <c r="EVM22" s="18"/>
      <c r="EVN22" s="18"/>
      <c r="EVO22" s="18"/>
      <c r="EVP22" s="18"/>
      <c r="EVQ22" s="18"/>
      <c r="EVR22" s="18"/>
      <c r="EVS22" s="18"/>
      <c r="EVT22" s="18"/>
      <c r="EVU22" s="18"/>
      <c r="EVV22" s="18"/>
      <c r="EVW22" s="18"/>
      <c r="EVX22" s="18"/>
      <c r="EVY22" s="18"/>
      <c r="EVZ22" s="18"/>
      <c r="EWA22" s="18"/>
      <c r="EWB22" s="18"/>
      <c r="EWC22" s="18"/>
      <c r="EWD22" s="18"/>
      <c r="EWE22" s="18"/>
      <c r="EWF22" s="18"/>
      <c r="EWG22" s="18"/>
      <c r="EWH22" s="18"/>
      <c r="EWI22" s="18"/>
      <c r="EWJ22" s="18"/>
      <c r="EWK22" s="18"/>
      <c r="EWL22" s="18"/>
      <c r="EWM22" s="18"/>
      <c r="EWN22" s="18"/>
      <c r="EWO22" s="18"/>
      <c r="EWP22" s="18"/>
      <c r="EWQ22" s="18"/>
      <c r="EWR22" s="18"/>
      <c r="EWS22" s="18"/>
      <c r="EWT22" s="18"/>
      <c r="EWU22" s="18"/>
      <c r="EWV22" s="18"/>
      <c r="EWW22" s="18"/>
      <c r="EWX22" s="18"/>
      <c r="EWY22" s="18"/>
      <c r="EWZ22" s="18"/>
      <c r="EXA22" s="18"/>
      <c r="EXB22" s="18"/>
      <c r="EXC22" s="18"/>
      <c r="EXD22" s="18"/>
      <c r="EXE22" s="18"/>
      <c r="EXF22" s="18"/>
      <c r="EXG22" s="18"/>
      <c r="EXH22" s="18"/>
      <c r="EXI22" s="18"/>
      <c r="EXJ22" s="18"/>
      <c r="EXK22" s="18"/>
      <c r="EXL22" s="18"/>
      <c r="EXM22" s="18"/>
      <c r="EXN22" s="18"/>
      <c r="EXO22" s="18"/>
      <c r="EXP22" s="18"/>
      <c r="EXQ22" s="18"/>
      <c r="EXR22" s="18"/>
      <c r="EXS22" s="18"/>
      <c r="EXT22" s="18"/>
      <c r="EXU22" s="18"/>
      <c r="EXV22" s="18"/>
      <c r="EXW22" s="18"/>
      <c r="EXX22" s="18"/>
      <c r="EXY22" s="18"/>
      <c r="EXZ22" s="18"/>
      <c r="EYA22" s="18"/>
      <c r="EYB22" s="18"/>
      <c r="EYC22" s="18"/>
      <c r="EYD22" s="18"/>
      <c r="EYE22" s="18"/>
      <c r="EYF22" s="18"/>
      <c r="EYG22" s="18"/>
      <c r="EYH22" s="18"/>
      <c r="EYI22" s="18"/>
      <c r="EYJ22" s="18"/>
      <c r="EYK22" s="18"/>
      <c r="EYL22" s="18"/>
      <c r="EYM22" s="18"/>
      <c r="EYN22" s="18"/>
      <c r="EYO22" s="18"/>
      <c r="EYP22" s="18"/>
      <c r="EYQ22" s="18"/>
      <c r="EYR22" s="18"/>
      <c r="EYS22" s="18"/>
      <c r="EYT22" s="18"/>
      <c r="EYU22" s="18"/>
      <c r="EYV22" s="18"/>
      <c r="EYW22" s="18"/>
      <c r="EYX22" s="18"/>
      <c r="EYY22" s="18"/>
      <c r="EYZ22" s="18"/>
      <c r="EZA22" s="18"/>
      <c r="EZB22" s="18"/>
      <c r="EZC22" s="18"/>
      <c r="EZD22" s="18"/>
      <c r="EZE22" s="18"/>
      <c r="EZF22" s="18"/>
      <c r="EZG22" s="18"/>
      <c r="EZH22" s="18"/>
      <c r="EZI22" s="18"/>
      <c r="EZJ22" s="18"/>
      <c r="EZK22" s="18"/>
      <c r="EZL22" s="18"/>
      <c r="EZM22" s="18"/>
      <c r="EZN22" s="18"/>
      <c r="EZO22" s="18"/>
      <c r="EZP22" s="18"/>
      <c r="EZQ22" s="18"/>
      <c r="EZR22" s="18"/>
      <c r="EZS22" s="18"/>
      <c r="EZT22" s="18"/>
      <c r="EZU22" s="18"/>
      <c r="EZV22" s="18"/>
      <c r="EZW22" s="18"/>
      <c r="EZX22" s="18"/>
      <c r="EZY22" s="18"/>
      <c r="EZZ22" s="18"/>
      <c r="FAA22" s="18"/>
      <c r="FAB22" s="18"/>
      <c r="FAC22" s="18"/>
      <c r="FAD22" s="18"/>
      <c r="FAE22" s="18"/>
      <c r="FAF22" s="18"/>
      <c r="FAG22" s="18"/>
      <c r="FAH22" s="18"/>
      <c r="FAI22" s="18"/>
      <c r="FAJ22" s="18"/>
      <c r="FAK22" s="18"/>
      <c r="FAL22" s="18"/>
      <c r="FAM22" s="18"/>
      <c r="FAN22" s="18"/>
      <c r="FAO22" s="18"/>
      <c r="FAP22" s="18"/>
      <c r="FAQ22" s="18"/>
      <c r="FAR22" s="18"/>
      <c r="FAS22" s="18"/>
      <c r="FAT22" s="18"/>
      <c r="FAU22" s="18"/>
      <c r="FAV22" s="18"/>
      <c r="FAW22" s="18"/>
      <c r="FAX22" s="18"/>
      <c r="FAY22" s="18"/>
      <c r="FAZ22" s="18"/>
      <c r="FBA22" s="18"/>
      <c r="FBB22" s="18"/>
      <c r="FBC22" s="18"/>
      <c r="FBD22" s="18"/>
      <c r="FBE22" s="18"/>
      <c r="FBF22" s="18"/>
      <c r="FBG22" s="18"/>
      <c r="FBH22" s="18"/>
      <c r="FBI22" s="18"/>
      <c r="FBJ22" s="18"/>
      <c r="FBK22" s="18"/>
      <c r="FBL22" s="18"/>
      <c r="FBM22" s="18"/>
      <c r="FBN22" s="18"/>
      <c r="FBO22" s="18"/>
      <c r="FBP22" s="18"/>
      <c r="FBQ22" s="18"/>
      <c r="FBR22" s="18"/>
      <c r="FBS22" s="18"/>
      <c r="FBT22" s="18"/>
      <c r="FBU22" s="18"/>
      <c r="FBV22" s="18"/>
      <c r="FBW22" s="18"/>
      <c r="FBX22" s="18"/>
      <c r="FBY22" s="18"/>
      <c r="FBZ22" s="18"/>
      <c r="FCA22" s="18"/>
      <c r="FCB22" s="18"/>
      <c r="FCC22" s="18"/>
      <c r="FCD22" s="18"/>
      <c r="FCE22" s="18"/>
      <c r="FCF22" s="18"/>
      <c r="FCG22" s="18"/>
      <c r="FCH22" s="18"/>
      <c r="FCI22" s="18"/>
      <c r="FCJ22" s="18"/>
      <c r="FCK22" s="18"/>
      <c r="FCL22" s="18"/>
      <c r="FCM22" s="18"/>
      <c r="FCN22" s="18"/>
      <c r="FCO22" s="18"/>
      <c r="FCP22" s="18"/>
      <c r="FCQ22" s="18"/>
      <c r="FCR22" s="18"/>
      <c r="FCS22" s="18"/>
      <c r="FCT22" s="18"/>
      <c r="FCU22" s="18"/>
      <c r="FCV22" s="18"/>
      <c r="FCW22" s="18"/>
      <c r="FCX22" s="18"/>
      <c r="FCY22" s="18"/>
      <c r="FCZ22" s="18"/>
      <c r="FDA22" s="18"/>
      <c r="FDB22" s="18"/>
      <c r="FDC22" s="18"/>
      <c r="FDD22" s="18"/>
      <c r="FDE22" s="18"/>
      <c r="FDF22" s="18"/>
      <c r="FDG22" s="18"/>
      <c r="FDH22" s="18"/>
      <c r="FDI22" s="18"/>
      <c r="FDJ22" s="18"/>
      <c r="FDK22" s="18"/>
      <c r="FDL22" s="18"/>
      <c r="FDM22" s="18"/>
      <c r="FDN22" s="18"/>
      <c r="FDO22" s="18"/>
      <c r="FDP22" s="18"/>
      <c r="FDQ22" s="18"/>
      <c r="FDR22" s="18"/>
      <c r="FDS22" s="18"/>
      <c r="FDT22" s="18"/>
      <c r="FDU22" s="18"/>
      <c r="FDV22" s="18"/>
      <c r="FDW22" s="18"/>
      <c r="FDX22" s="18"/>
      <c r="FDY22" s="18"/>
      <c r="FDZ22" s="18"/>
      <c r="FEA22" s="18"/>
      <c r="FEB22" s="18"/>
      <c r="FEC22" s="18"/>
      <c r="FED22" s="18"/>
      <c r="FEE22" s="18"/>
      <c r="FEF22" s="18"/>
      <c r="FEG22" s="18"/>
      <c r="FEH22" s="18"/>
      <c r="FEI22" s="18"/>
      <c r="FEJ22" s="18"/>
      <c r="FEK22" s="18"/>
      <c r="FEL22" s="18"/>
      <c r="FEM22" s="18"/>
      <c r="FEN22" s="18"/>
      <c r="FEO22" s="18"/>
      <c r="FEP22" s="18"/>
      <c r="FEQ22" s="18"/>
      <c r="FER22" s="18"/>
      <c r="FES22" s="18"/>
      <c r="FET22" s="18"/>
      <c r="FEU22" s="18"/>
      <c r="FEV22" s="18"/>
      <c r="FEW22" s="18"/>
      <c r="FEX22" s="18"/>
      <c r="FEY22" s="18"/>
      <c r="FEZ22" s="18"/>
      <c r="FFA22" s="18"/>
      <c r="FFB22" s="18"/>
      <c r="FFC22" s="18"/>
      <c r="FFD22" s="18"/>
      <c r="FFE22" s="18"/>
      <c r="FFF22" s="18"/>
      <c r="FFG22" s="18"/>
      <c r="FFH22" s="18"/>
      <c r="FFI22" s="18"/>
      <c r="FFJ22" s="18"/>
      <c r="FFK22" s="18"/>
      <c r="FFL22" s="18"/>
      <c r="FFM22" s="18"/>
      <c r="FFN22" s="18"/>
      <c r="FFO22" s="18"/>
      <c r="FFP22" s="18"/>
      <c r="FFQ22" s="18"/>
      <c r="FFR22" s="18"/>
      <c r="FFS22" s="18"/>
      <c r="FFT22" s="18"/>
      <c r="FFU22" s="18"/>
      <c r="FFV22" s="18"/>
      <c r="FFW22" s="18"/>
      <c r="FFX22" s="18"/>
      <c r="FFY22" s="18"/>
      <c r="FFZ22" s="18"/>
      <c r="FGA22" s="18"/>
      <c r="FGB22" s="18"/>
      <c r="FGC22" s="18"/>
      <c r="FGD22" s="18"/>
      <c r="FGE22" s="18"/>
      <c r="FGF22" s="18"/>
      <c r="FGG22" s="18"/>
      <c r="FGH22" s="18"/>
      <c r="FGI22" s="18"/>
      <c r="FGJ22" s="18"/>
      <c r="FGK22" s="18"/>
      <c r="FGL22" s="18"/>
      <c r="FGM22" s="18"/>
      <c r="FGN22" s="18"/>
      <c r="FGO22" s="18"/>
      <c r="FGP22" s="18"/>
      <c r="FGQ22" s="18"/>
      <c r="FGR22" s="18"/>
      <c r="FGS22" s="18"/>
      <c r="FGT22" s="18"/>
      <c r="FGU22" s="18"/>
      <c r="FGV22" s="18"/>
      <c r="FGW22" s="18"/>
      <c r="FGX22" s="18"/>
      <c r="FGY22" s="18"/>
      <c r="FGZ22" s="18"/>
      <c r="FHA22" s="18"/>
      <c r="FHB22" s="18"/>
      <c r="FHC22" s="18"/>
      <c r="FHD22" s="18"/>
      <c r="FHE22" s="18"/>
      <c r="FHF22" s="18"/>
      <c r="FHG22" s="18"/>
      <c r="FHH22" s="18"/>
      <c r="FHI22" s="18"/>
      <c r="FHJ22" s="18"/>
      <c r="FHK22" s="18"/>
      <c r="FHL22" s="18"/>
      <c r="FHM22" s="18"/>
      <c r="FHN22" s="18"/>
      <c r="FHO22" s="18"/>
      <c r="FHP22" s="18"/>
      <c r="FHQ22" s="18"/>
      <c r="FHR22" s="18"/>
      <c r="FHS22" s="18"/>
      <c r="FHT22" s="18"/>
      <c r="FHU22" s="18"/>
      <c r="FHV22" s="18"/>
      <c r="FHW22" s="18"/>
      <c r="FHX22" s="18"/>
      <c r="FHY22" s="18"/>
      <c r="FHZ22" s="18"/>
      <c r="FIA22" s="18"/>
      <c r="FIB22" s="18"/>
      <c r="FIC22" s="18"/>
      <c r="FID22" s="18"/>
      <c r="FIE22" s="18"/>
      <c r="FIF22" s="18"/>
      <c r="FIG22" s="18"/>
      <c r="FIH22" s="18"/>
      <c r="FII22" s="18"/>
      <c r="FIJ22" s="18"/>
      <c r="FIK22" s="18"/>
      <c r="FIL22" s="18"/>
      <c r="FIM22" s="18"/>
      <c r="FIN22" s="18"/>
      <c r="FIO22" s="18"/>
      <c r="FIP22" s="18"/>
      <c r="FIQ22" s="18"/>
      <c r="FIR22" s="18"/>
      <c r="FIS22" s="18"/>
      <c r="FIT22" s="18"/>
      <c r="FIU22" s="18"/>
      <c r="FIV22" s="18"/>
      <c r="FIW22" s="18"/>
      <c r="FIX22" s="18"/>
      <c r="FIY22" s="18"/>
      <c r="FIZ22" s="18"/>
      <c r="FJA22" s="18"/>
      <c r="FJB22" s="18"/>
      <c r="FJC22" s="18"/>
      <c r="FJD22" s="18"/>
      <c r="FJE22" s="18"/>
      <c r="FJF22" s="18"/>
      <c r="FJG22" s="18"/>
      <c r="FJH22" s="18"/>
      <c r="FJI22" s="18"/>
      <c r="FJJ22" s="18"/>
      <c r="FJK22" s="18"/>
      <c r="FJL22" s="18"/>
      <c r="FJM22" s="18"/>
      <c r="FJN22" s="18"/>
      <c r="FJO22" s="18"/>
      <c r="FJP22" s="18"/>
      <c r="FJQ22" s="18"/>
      <c r="FJR22" s="18"/>
      <c r="FJS22" s="18"/>
      <c r="FJT22" s="18"/>
      <c r="FJU22" s="18"/>
      <c r="FJV22" s="18"/>
      <c r="FJW22" s="18"/>
      <c r="FJX22" s="18"/>
      <c r="FJY22" s="18"/>
      <c r="FJZ22" s="18"/>
      <c r="FKA22" s="18"/>
      <c r="FKB22" s="18"/>
      <c r="FKC22" s="18"/>
      <c r="FKD22" s="18"/>
      <c r="FKE22" s="18"/>
      <c r="FKF22" s="18"/>
      <c r="FKG22" s="18"/>
      <c r="FKH22" s="18"/>
      <c r="FKI22" s="18"/>
      <c r="FKJ22" s="18"/>
      <c r="FKK22" s="18"/>
      <c r="FKL22" s="18"/>
      <c r="FKM22" s="18"/>
      <c r="FKN22" s="18"/>
      <c r="FKO22" s="18"/>
      <c r="FKP22" s="18"/>
      <c r="FKQ22" s="18"/>
      <c r="FKR22" s="18"/>
      <c r="FKS22" s="18"/>
      <c r="FKT22" s="18"/>
      <c r="FKU22" s="18"/>
      <c r="FKV22" s="18"/>
      <c r="FKW22" s="18"/>
      <c r="FKX22" s="18"/>
      <c r="FKY22" s="18"/>
      <c r="FKZ22" s="18"/>
      <c r="FLA22" s="18"/>
      <c r="FLB22" s="18"/>
      <c r="FLC22" s="18"/>
      <c r="FLD22" s="18"/>
      <c r="FLE22" s="18"/>
      <c r="FLF22" s="18"/>
      <c r="FLG22" s="18"/>
      <c r="FLH22" s="18"/>
      <c r="FLI22" s="18"/>
      <c r="FLJ22" s="18"/>
      <c r="FLK22" s="18"/>
      <c r="FLL22" s="18"/>
      <c r="FLM22" s="18"/>
      <c r="FLN22" s="18"/>
      <c r="FLO22" s="18"/>
      <c r="FLP22" s="18"/>
      <c r="FLQ22" s="18"/>
      <c r="FLR22" s="18"/>
      <c r="FLS22" s="18"/>
      <c r="FLT22" s="18"/>
      <c r="FLU22" s="18"/>
      <c r="FLV22" s="18"/>
      <c r="FLW22" s="18"/>
      <c r="FLX22" s="18"/>
      <c r="FLY22" s="18"/>
      <c r="FLZ22" s="18"/>
      <c r="FMA22" s="18"/>
      <c r="FMB22" s="18"/>
      <c r="FMC22" s="18"/>
      <c r="FMD22" s="18"/>
      <c r="FME22" s="18"/>
      <c r="FMF22" s="18"/>
      <c r="FMG22" s="18"/>
      <c r="FMH22" s="18"/>
      <c r="FMI22" s="18"/>
      <c r="FMJ22" s="18"/>
      <c r="FMK22" s="18"/>
      <c r="FML22" s="18"/>
      <c r="FMM22" s="18"/>
      <c r="FMN22" s="18"/>
      <c r="FMO22" s="18"/>
      <c r="FMP22" s="18"/>
      <c r="FMQ22" s="18"/>
      <c r="FMR22" s="18"/>
      <c r="FMS22" s="18"/>
      <c r="FMT22" s="18"/>
      <c r="FMU22" s="18"/>
      <c r="FMV22" s="18"/>
      <c r="FMW22" s="18"/>
      <c r="FMX22" s="18"/>
      <c r="FMY22" s="18"/>
      <c r="FMZ22" s="18"/>
      <c r="FNA22" s="18"/>
      <c r="FNB22" s="18"/>
      <c r="FNC22" s="18"/>
      <c r="FND22" s="18"/>
      <c r="FNE22" s="18"/>
      <c r="FNF22" s="18"/>
      <c r="FNG22" s="18"/>
      <c r="FNH22" s="18"/>
      <c r="FNI22" s="18"/>
      <c r="FNJ22" s="18"/>
      <c r="FNK22" s="18"/>
      <c r="FNL22" s="18"/>
      <c r="FNM22" s="18"/>
      <c r="FNN22" s="18"/>
      <c r="FNO22" s="18"/>
      <c r="FNP22" s="18"/>
      <c r="FNQ22" s="18"/>
      <c r="FNR22" s="18"/>
      <c r="FNS22" s="18"/>
      <c r="FNT22" s="18"/>
      <c r="FNU22" s="18"/>
      <c r="FNV22" s="18"/>
      <c r="FNW22" s="18"/>
      <c r="FNX22" s="18"/>
      <c r="FNY22" s="18"/>
      <c r="FNZ22" s="18"/>
      <c r="FOA22" s="18"/>
      <c r="FOB22" s="18"/>
      <c r="FOC22" s="18"/>
      <c r="FOD22" s="18"/>
      <c r="FOE22" s="18"/>
      <c r="FOF22" s="18"/>
      <c r="FOG22" s="18"/>
      <c r="FOH22" s="18"/>
      <c r="FOI22" s="18"/>
      <c r="FOJ22" s="18"/>
      <c r="FOK22" s="18"/>
      <c r="FOL22" s="18"/>
      <c r="FOM22" s="18"/>
      <c r="FON22" s="18"/>
      <c r="FOO22" s="18"/>
      <c r="FOP22" s="18"/>
      <c r="FOQ22" s="18"/>
      <c r="FOR22" s="18"/>
      <c r="FOS22" s="18"/>
      <c r="FOT22" s="18"/>
      <c r="FOU22" s="18"/>
      <c r="FOV22" s="18"/>
      <c r="FOW22" s="18"/>
      <c r="FOX22" s="18"/>
      <c r="FOY22" s="18"/>
      <c r="FOZ22" s="18"/>
      <c r="FPA22" s="18"/>
      <c r="FPB22" s="18"/>
      <c r="FPC22" s="18"/>
      <c r="FPD22" s="18"/>
      <c r="FPE22" s="18"/>
      <c r="FPF22" s="18"/>
      <c r="FPG22" s="18"/>
      <c r="FPH22" s="18"/>
      <c r="FPI22" s="18"/>
      <c r="FPJ22" s="18"/>
      <c r="FPK22" s="18"/>
      <c r="FPL22" s="18"/>
      <c r="FPM22" s="18"/>
      <c r="FPN22" s="18"/>
      <c r="FPO22" s="18"/>
      <c r="FPP22" s="18"/>
      <c r="FPQ22" s="18"/>
      <c r="FPR22" s="18"/>
      <c r="FPS22" s="18"/>
      <c r="FPT22" s="18"/>
      <c r="FPU22" s="18"/>
      <c r="FPV22" s="18"/>
      <c r="FPW22" s="18"/>
      <c r="FPX22" s="18"/>
      <c r="FPY22" s="18"/>
      <c r="FPZ22" s="18"/>
      <c r="FQA22" s="18"/>
      <c r="FQB22" s="18"/>
      <c r="FQC22" s="18"/>
      <c r="FQD22" s="18"/>
      <c r="FQE22" s="18"/>
      <c r="FQF22" s="18"/>
      <c r="FQG22" s="18"/>
      <c r="FQH22" s="18"/>
      <c r="FQI22" s="18"/>
      <c r="FQJ22" s="18"/>
      <c r="FQK22" s="18"/>
      <c r="FQL22" s="18"/>
      <c r="FQM22" s="18"/>
      <c r="FQN22" s="18"/>
      <c r="FQO22" s="18"/>
      <c r="FQP22" s="18"/>
      <c r="FQQ22" s="18"/>
      <c r="FQR22" s="18"/>
      <c r="FQS22" s="18"/>
      <c r="FQT22" s="18"/>
      <c r="FQU22" s="18"/>
      <c r="FQV22" s="18"/>
      <c r="FQW22" s="18"/>
      <c r="FQX22" s="18"/>
      <c r="FQY22" s="18"/>
      <c r="FQZ22" s="18"/>
      <c r="FRA22" s="18"/>
      <c r="FRB22" s="18"/>
      <c r="FRC22" s="18"/>
      <c r="FRD22" s="18"/>
      <c r="FRE22" s="18"/>
      <c r="FRF22" s="18"/>
      <c r="FRG22" s="18"/>
      <c r="FRH22" s="18"/>
      <c r="FRI22" s="18"/>
      <c r="FRJ22" s="18"/>
      <c r="FRK22" s="18"/>
      <c r="FRL22" s="18"/>
      <c r="FRM22" s="18"/>
      <c r="FRN22" s="18"/>
      <c r="FRO22" s="18"/>
      <c r="FRP22" s="18"/>
    </row>
    <row r="23" spans="1:4540" s="37" customFormat="1" ht="36.950000000000003" customHeight="1" x14ac:dyDescent="0.25">
      <c r="A23" s="98" t="s">
        <v>109</v>
      </c>
      <c r="B23" s="98" t="s">
        <v>110</v>
      </c>
      <c r="C23" s="104" t="str">
        <f>'C X P - JUNIO- 2022'!C23</f>
        <v>CONTRATO 017-2019</v>
      </c>
      <c r="D23" s="118">
        <f>'C X P - JUNIO- 2022'!J23</f>
        <v>43717</v>
      </c>
      <c r="E23" s="103" t="str">
        <f>'C X P - JUNIO- 2022'!D23</f>
        <v>JULIA JOSEFINA ROSARIO BARRERA</v>
      </c>
      <c r="F23" s="103" t="str">
        <f>'C X P - JUNIO- 2022'!E23</f>
        <v>P/cursar la Licenciatura en "Psicología Industrial" en la Universidad Abierta para Adultos - UAPA.</v>
      </c>
      <c r="G23" s="103">
        <f>'C X P - JUNIO- 2022'!F23</f>
        <v>90102.5</v>
      </c>
      <c r="H23" s="103">
        <f>'C X P - JUNIO- 2022'!G23</f>
        <v>0</v>
      </c>
      <c r="I23" s="133">
        <v>74352.5</v>
      </c>
      <c r="J23" s="1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</row>
    <row r="24" spans="1:4540" s="37" customFormat="1" ht="36.950000000000003" customHeight="1" x14ac:dyDescent="0.25">
      <c r="A24" s="98" t="s">
        <v>108</v>
      </c>
      <c r="B24" s="98" t="s">
        <v>108</v>
      </c>
      <c r="C24" s="104" t="str">
        <f>'C X P - JUNIO- 2022'!C24</f>
        <v>CONTRATO 022-219</v>
      </c>
      <c r="D24" s="118">
        <f>'C X P - JUNIO- 2022'!J24</f>
        <v>43812</v>
      </c>
      <c r="E24" s="103" t="str">
        <f>'C X P - JUNIO- 2022'!D24</f>
        <v>MARIA  DE LOS ANGELES MONTAS</v>
      </c>
      <c r="F24" s="103" t="str">
        <f>'C X P - JUNIO- 2022'!E24</f>
        <v>Aporte para cursar maestria en "Pastos y forrajes" en la Universidad de Puerto Rico, Recinto de Mayaguez, Puerto Rico.</v>
      </c>
      <c r="G24" s="103">
        <f>'C X P - JUNIO- 2022'!F24</f>
        <v>-1935</v>
      </c>
      <c r="H24" s="103">
        <f>'C X P - JUNIO- 2022'!G24</f>
        <v>0</v>
      </c>
      <c r="I24" s="133">
        <f>'C X P - JUNIO- 2022'!H24</f>
        <v>-1935</v>
      </c>
      <c r="J24" s="6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</row>
    <row r="25" spans="1:4540" s="37" customFormat="1" ht="55.5" customHeight="1" x14ac:dyDescent="0.25">
      <c r="A25" s="98" t="s">
        <v>119</v>
      </c>
      <c r="B25" s="98" t="s">
        <v>109</v>
      </c>
      <c r="C25" s="104" t="str">
        <f>'C X P - JUNIO- 2022'!C25</f>
        <v>CONTRATO 001-2021</v>
      </c>
      <c r="D25" s="118">
        <f>'C X P - JUNIO- 2022'!J25</f>
        <v>44232</v>
      </c>
      <c r="E25" s="103" t="str">
        <f>'C X P - JUNIO- 2022'!D25</f>
        <v>INGENERIA Y CONSTRUCCIONES NACIONALES - ICON, SRL.</v>
      </c>
      <c r="F25" s="103" t="str">
        <f>'C X P - JUNIO- 2022'!E25</f>
        <v>Adecuación de las instalaciones del CONIAF.</v>
      </c>
      <c r="G25" s="103">
        <f>'C X P - JUNIO- 2022'!F25</f>
        <v>424308.09</v>
      </c>
      <c r="H25" s="103">
        <f>'C X P - JUNIO- 2022'!G25</f>
        <v>0</v>
      </c>
      <c r="I25" s="133">
        <f>'C X P - JUNIO- 2022'!H25</f>
        <v>424308.09</v>
      </c>
      <c r="J25" s="6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</row>
    <row r="26" spans="1:4540" s="37" customFormat="1" ht="48" customHeight="1" x14ac:dyDescent="0.25">
      <c r="A26" s="98"/>
      <c r="B26" s="98"/>
      <c r="C26" s="2" t="s">
        <v>148</v>
      </c>
      <c r="D26" s="4">
        <v>44409</v>
      </c>
      <c r="E26" s="16" t="s">
        <v>146</v>
      </c>
      <c r="F26" s="136" t="s">
        <v>150</v>
      </c>
      <c r="G26" s="103"/>
      <c r="H26" s="103"/>
      <c r="I26" s="3">
        <v>385714.3</v>
      </c>
      <c r="J26" s="6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</row>
    <row r="27" spans="1:4540" s="37" customFormat="1" ht="50.25" customHeight="1" x14ac:dyDescent="0.25">
      <c r="A27" s="98"/>
      <c r="B27" s="98"/>
      <c r="C27" s="135" t="s">
        <v>133</v>
      </c>
      <c r="D27" s="134">
        <v>44674</v>
      </c>
      <c r="E27" s="16" t="s">
        <v>98</v>
      </c>
      <c r="F27" s="136" t="s">
        <v>151</v>
      </c>
      <c r="G27" s="103"/>
      <c r="H27" s="103"/>
      <c r="I27" s="137">
        <v>1200000</v>
      </c>
      <c r="J27" s="6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</row>
    <row r="28" spans="1:4540" s="37" customFormat="1" ht="52.5" customHeight="1" x14ac:dyDescent="0.25">
      <c r="A28" s="98"/>
      <c r="B28" s="98"/>
      <c r="C28" s="2" t="s">
        <v>149</v>
      </c>
      <c r="D28" s="134">
        <v>44733</v>
      </c>
      <c r="E28" s="16" t="s">
        <v>147</v>
      </c>
      <c r="F28" s="136" t="s">
        <v>152</v>
      </c>
      <c r="G28" s="103"/>
      <c r="H28" s="103"/>
      <c r="I28" s="137">
        <v>3200000</v>
      </c>
      <c r="J28" s="6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18"/>
      <c r="CIG28" s="18"/>
      <c r="CIH28" s="18"/>
      <c r="CII28" s="18"/>
      <c r="CIJ28" s="18"/>
      <c r="CIK28" s="18"/>
      <c r="CIL28" s="18"/>
      <c r="CIM28" s="18"/>
      <c r="CIN28" s="18"/>
      <c r="CIO28" s="18"/>
      <c r="CIP28" s="18"/>
      <c r="CIQ28" s="18"/>
      <c r="CIR28" s="18"/>
      <c r="CIS28" s="18"/>
      <c r="CIT28" s="18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18"/>
      <c r="CJQ28" s="18"/>
      <c r="CJR28" s="18"/>
      <c r="CJS28" s="18"/>
      <c r="CJT28" s="18"/>
      <c r="CJU28" s="18"/>
      <c r="CJV28" s="18"/>
      <c r="CJW28" s="18"/>
      <c r="CJX28" s="18"/>
      <c r="CJY28" s="18"/>
      <c r="CJZ28" s="18"/>
      <c r="CKA28" s="18"/>
      <c r="CKB28" s="18"/>
      <c r="CKC28" s="18"/>
      <c r="CKD28" s="18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18"/>
      <c r="CLA28" s="18"/>
      <c r="CLB28" s="18"/>
      <c r="CLC28" s="18"/>
      <c r="CLD28" s="18"/>
      <c r="CLE28" s="18"/>
      <c r="CLF28" s="18"/>
      <c r="CLG28" s="18"/>
      <c r="CLH28" s="18"/>
      <c r="CLI28" s="18"/>
      <c r="CLJ28" s="18"/>
      <c r="CLK28" s="18"/>
      <c r="CLL28" s="18"/>
      <c r="CLM28" s="18"/>
      <c r="CLN28" s="18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18"/>
      <c r="CMK28" s="18"/>
      <c r="CML28" s="18"/>
      <c r="CMM28" s="18"/>
      <c r="CMN28" s="18"/>
      <c r="CMO28" s="18"/>
      <c r="CMP28" s="18"/>
      <c r="CMQ28" s="18"/>
      <c r="CMR28" s="18"/>
      <c r="CMS28" s="18"/>
      <c r="CMT28" s="18"/>
      <c r="CMU28" s="18"/>
      <c r="CMV28" s="18"/>
      <c r="CMW28" s="18"/>
      <c r="CMX28" s="18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18"/>
      <c r="CNU28" s="18"/>
      <c r="CNV28" s="18"/>
      <c r="CNW28" s="18"/>
      <c r="CNX28" s="18"/>
      <c r="CNY28" s="18"/>
      <c r="CNZ28" s="18"/>
      <c r="COA28" s="18"/>
      <c r="COB28" s="18"/>
      <c r="COC28" s="18"/>
      <c r="COD28" s="18"/>
      <c r="COE28" s="18"/>
      <c r="COF28" s="18"/>
      <c r="COG28" s="18"/>
      <c r="COH28" s="18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18"/>
      <c r="CPE28" s="18"/>
      <c r="CPF28" s="18"/>
      <c r="CPG28" s="18"/>
      <c r="CPH28" s="18"/>
      <c r="CPI28" s="18"/>
      <c r="CPJ28" s="18"/>
      <c r="CPK28" s="18"/>
      <c r="CPL28" s="18"/>
      <c r="CPM28" s="18"/>
      <c r="CPN28" s="18"/>
      <c r="CPO28" s="18"/>
      <c r="CPP28" s="18"/>
      <c r="CPQ28" s="18"/>
      <c r="CPR28" s="18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18"/>
      <c r="CQO28" s="18"/>
      <c r="CQP28" s="18"/>
      <c r="CQQ28" s="18"/>
      <c r="CQR28" s="18"/>
      <c r="CQS28" s="18"/>
      <c r="CQT28" s="18"/>
      <c r="CQU28" s="18"/>
      <c r="CQV28" s="18"/>
      <c r="CQW28" s="18"/>
      <c r="CQX28" s="18"/>
      <c r="CQY28" s="18"/>
      <c r="CQZ28" s="18"/>
      <c r="CRA28" s="18"/>
      <c r="CRB28" s="18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18"/>
      <c r="CRY28" s="18"/>
      <c r="CRZ28" s="18"/>
      <c r="CSA28" s="18"/>
      <c r="CSB28" s="18"/>
      <c r="CSC28" s="18"/>
      <c r="CSD28" s="18"/>
      <c r="CSE28" s="18"/>
      <c r="CSF28" s="18"/>
      <c r="CSG28" s="18"/>
      <c r="CSH28" s="18"/>
      <c r="CSI28" s="18"/>
      <c r="CSJ28" s="18"/>
      <c r="CSK28" s="18"/>
      <c r="CSL28" s="18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18"/>
      <c r="CTI28" s="18"/>
      <c r="CTJ28" s="18"/>
      <c r="CTK28" s="18"/>
      <c r="CTL28" s="18"/>
      <c r="CTM28" s="18"/>
      <c r="CTN28" s="18"/>
      <c r="CTO28" s="18"/>
      <c r="CTP28" s="18"/>
      <c r="CTQ28" s="18"/>
      <c r="CTR28" s="18"/>
      <c r="CTS28" s="18"/>
      <c r="CTT28" s="18"/>
      <c r="CTU28" s="18"/>
      <c r="CTV28" s="18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18"/>
      <c r="CUS28" s="18"/>
      <c r="CUT28" s="18"/>
      <c r="CUU28" s="18"/>
      <c r="CUV28" s="18"/>
      <c r="CUW28" s="18"/>
      <c r="CUX28" s="18"/>
      <c r="CUY28" s="18"/>
      <c r="CUZ28" s="18"/>
      <c r="CVA28" s="18"/>
      <c r="CVB28" s="18"/>
      <c r="CVC28" s="18"/>
      <c r="CVD28" s="18"/>
      <c r="CVE28" s="18"/>
      <c r="CVF28" s="18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18"/>
      <c r="CWC28" s="18"/>
      <c r="CWD28" s="18"/>
      <c r="CWE28" s="18"/>
      <c r="CWF28" s="18"/>
      <c r="CWG28" s="18"/>
      <c r="CWH28" s="18"/>
      <c r="CWI28" s="18"/>
      <c r="CWJ28" s="18"/>
      <c r="CWK28" s="18"/>
      <c r="CWL28" s="18"/>
      <c r="CWM28" s="18"/>
      <c r="CWN28" s="18"/>
      <c r="CWO28" s="18"/>
      <c r="CWP28" s="18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18"/>
      <c r="CXM28" s="18"/>
      <c r="CXN28" s="18"/>
      <c r="CXO28" s="18"/>
      <c r="CXP28" s="18"/>
      <c r="CXQ28" s="18"/>
      <c r="CXR28" s="18"/>
      <c r="CXS28" s="18"/>
      <c r="CXT28" s="18"/>
      <c r="CXU28" s="18"/>
      <c r="CXV28" s="18"/>
      <c r="CXW28" s="18"/>
      <c r="CXX28" s="18"/>
      <c r="CXY28" s="18"/>
      <c r="CXZ28" s="18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18"/>
      <c r="CYW28" s="18"/>
      <c r="CYX28" s="18"/>
      <c r="CYY28" s="18"/>
      <c r="CYZ28" s="18"/>
      <c r="CZA28" s="18"/>
      <c r="CZB28" s="18"/>
      <c r="CZC28" s="18"/>
      <c r="CZD28" s="18"/>
      <c r="CZE28" s="18"/>
      <c r="CZF28" s="18"/>
      <c r="CZG28" s="18"/>
      <c r="CZH28" s="18"/>
      <c r="CZI28" s="18"/>
      <c r="CZJ28" s="18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18"/>
      <c r="DAG28" s="18"/>
      <c r="DAH28" s="18"/>
      <c r="DAI28" s="18"/>
      <c r="DAJ28" s="18"/>
      <c r="DAK28" s="18"/>
      <c r="DAL28" s="18"/>
      <c r="DAM28" s="18"/>
      <c r="DAN28" s="18"/>
      <c r="DAO28" s="18"/>
      <c r="DAP28" s="18"/>
      <c r="DAQ28" s="18"/>
      <c r="DAR28" s="18"/>
      <c r="DAS28" s="18"/>
      <c r="DAT28" s="18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18"/>
      <c r="DBQ28" s="18"/>
      <c r="DBR28" s="18"/>
      <c r="DBS28" s="18"/>
      <c r="DBT28" s="18"/>
      <c r="DBU28" s="18"/>
      <c r="DBV28" s="18"/>
      <c r="DBW28" s="18"/>
      <c r="DBX28" s="18"/>
      <c r="DBY28" s="18"/>
      <c r="DBZ28" s="18"/>
      <c r="DCA28" s="18"/>
      <c r="DCB28" s="18"/>
      <c r="DCC28" s="18"/>
      <c r="DCD28" s="18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18"/>
      <c r="DDA28" s="18"/>
      <c r="DDB28" s="18"/>
      <c r="DDC28" s="18"/>
      <c r="DDD28" s="18"/>
      <c r="DDE28" s="18"/>
      <c r="DDF28" s="18"/>
      <c r="DDG28" s="18"/>
      <c r="DDH28" s="18"/>
      <c r="DDI28" s="18"/>
      <c r="DDJ28" s="18"/>
      <c r="DDK28" s="18"/>
      <c r="DDL28" s="18"/>
      <c r="DDM28" s="18"/>
      <c r="DDN28" s="18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18"/>
      <c r="DEK28" s="18"/>
      <c r="DEL28" s="18"/>
      <c r="DEM28" s="18"/>
      <c r="DEN28" s="18"/>
      <c r="DEO28" s="18"/>
      <c r="DEP28" s="18"/>
      <c r="DEQ28" s="18"/>
      <c r="DER28" s="18"/>
      <c r="DES28" s="18"/>
      <c r="DET28" s="18"/>
      <c r="DEU28" s="18"/>
      <c r="DEV28" s="18"/>
      <c r="DEW28" s="18"/>
      <c r="DEX28" s="18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18"/>
      <c r="DFU28" s="18"/>
      <c r="DFV28" s="18"/>
      <c r="DFW28" s="18"/>
      <c r="DFX28" s="18"/>
      <c r="DFY28" s="18"/>
      <c r="DFZ28" s="18"/>
      <c r="DGA28" s="18"/>
      <c r="DGB28" s="18"/>
      <c r="DGC28" s="18"/>
      <c r="DGD28" s="18"/>
      <c r="DGE28" s="18"/>
      <c r="DGF28" s="18"/>
      <c r="DGG28" s="18"/>
      <c r="DGH28" s="18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18"/>
      <c r="DHE28" s="18"/>
      <c r="DHF28" s="18"/>
      <c r="DHG28" s="18"/>
      <c r="DHH28" s="18"/>
      <c r="DHI28" s="18"/>
      <c r="DHJ28" s="18"/>
      <c r="DHK28" s="18"/>
      <c r="DHL28" s="18"/>
      <c r="DHM28" s="18"/>
      <c r="DHN28" s="18"/>
      <c r="DHO28" s="18"/>
      <c r="DHP28" s="18"/>
      <c r="DHQ28" s="18"/>
      <c r="DHR28" s="18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18"/>
      <c r="DIO28" s="18"/>
      <c r="DIP28" s="18"/>
      <c r="DIQ28" s="18"/>
      <c r="DIR28" s="18"/>
      <c r="DIS28" s="18"/>
      <c r="DIT28" s="18"/>
      <c r="DIU28" s="18"/>
      <c r="DIV28" s="18"/>
      <c r="DIW28" s="18"/>
      <c r="DIX28" s="18"/>
      <c r="DIY28" s="18"/>
      <c r="DIZ28" s="18"/>
      <c r="DJA28" s="18"/>
      <c r="DJB28" s="18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18"/>
      <c r="DJY28" s="18"/>
      <c r="DJZ28" s="18"/>
      <c r="DKA28" s="18"/>
      <c r="DKB28" s="18"/>
      <c r="DKC28" s="18"/>
      <c r="DKD28" s="18"/>
      <c r="DKE28" s="18"/>
      <c r="DKF28" s="18"/>
      <c r="DKG28" s="18"/>
      <c r="DKH28" s="18"/>
      <c r="DKI28" s="18"/>
      <c r="DKJ28" s="18"/>
      <c r="DKK28" s="18"/>
      <c r="DKL28" s="18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18"/>
      <c r="DLI28" s="18"/>
      <c r="DLJ28" s="18"/>
      <c r="DLK28" s="18"/>
      <c r="DLL28" s="18"/>
      <c r="DLM28" s="18"/>
      <c r="DLN28" s="18"/>
      <c r="DLO28" s="18"/>
      <c r="DLP28" s="18"/>
      <c r="DLQ28" s="18"/>
      <c r="DLR28" s="18"/>
      <c r="DLS28" s="18"/>
      <c r="DLT28" s="18"/>
      <c r="DLU28" s="18"/>
      <c r="DLV28" s="18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18"/>
      <c r="DMS28" s="18"/>
      <c r="DMT28" s="18"/>
      <c r="DMU28" s="18"/>
      <c r="DMV28" s="18"/>
      <c r="DMW28" s="18"/>
      <c r="DMX28" s="18"/>
      <c r="DMY28" s="18"/>
      <c r="DMZ28" s="18"/>
      <c r="DNA28" s="18"/>
      <c r="DNB28" s="18"/>
      <c r="DNC28" s="18"/>
      <c r="DND28" s="18"/>
      <c r="DNE28" s="18"/>
      <c r="DNF28" s="18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18"/>
      <c r="DOC28" s="18"/>
      <c r="DOD28" s="18"/>
      <c r="DOE28" s="18"/>
      <c r="DOF28" s="18"/>
      <c r="DOG28" s="18"/>
      <c r="DOH28" s="18"/>
      <c r="DOI28" s="18"/>
      <c r="DOJ28" s="18"/>
      <c r="DOK28" s="18"/>
      <c r="DOL28" s="18"/>
      <c r="DOM28" s="18"/>
      <c r="DON28" s="18"/>
      <c r="DOO28" s="18"/>
      <c r="DOP28" s="18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18"/>
      <c r="DPM28" s="18"/>
      <c r="DPN28" s="18"/>
      <c r="DPO28" s="18"/>
      <c r="DPP28" s="18"/>
      <c r="DPQ28" s="18"/>
      <c r="DPR28" s="18"/>
      <c r="DPS28" s="18"/>
      <c r="DPT28" s="18"/>
      <c r="DPU28" s="18"/>
      <c r="DPV28" s="18"/>
      <c r="DPW28" s="18"/>
      <c r="DPX28" s="18"/>
      <c r="DPY28" s="18"/>
      <c r="DPZ28" s="18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18"/>
      <c r="DQW28" s="18"/>
      <c r="DQX28" s="18"/>
      <c r="DQY28" s="18"/>
      <c r="DQZ28" s="18"/>
      <c r="DRA28" s="18"/>
      <c r="DRB28" s="18"/>
      <c r="DRC28" s="18"/>
      <c r="DRD28" s="18"/>
      <c r="DRE28" s="18"/>
      <c r="DRF28" s="18"/>
      <c r="DRG28" s="18"/>
      <c r="DRH28" s="18"/>
      <c r="DRI28" s="18"/>
      <c r="DRJ28" s="18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18"/>
      <c r="DSG28" s="18"/>
      <c r="DSH28" s="18"/>
      <c r="DSI28" s="18"/>
      <c r="DSJ28" s="18"/>
      <c r="DSK28" s="18"/>
      <c r="DSL28" s="18"/>
      <c r="DSM28" s="18"/>
      <c r="DSN28" s="18"/>
      <c r="DSO28" s="18"/>
      <c r="DSP28" s="18"/>
      <c r="DSQ28" s="18"/>
      <c r="DSR28" s="18"/>
      <c r="DSS28" s="18"/>
      <c r="DST28" s="18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18"/>
      <c r="DTQ28" s="18"/>
      <c r="DTR28" s="18"/>
      <c r="DTS28" s="18"/>
      <c r="DTT28" s="18"/>
      <c r="DTU28" s="18"/>
      <c r="DTV28" s="18"/>
      <c r="DTW28" s="18"/>
      <c r="DTX28" s="18"/>
      <c r="DTY28" s="18"/>
      <c r="DTZ28" s="18"/>
      <c r="DUA28" s="18"/>
      <c r="DUB28" s="18"/>
      <c r="DUC28" s="18"/>
      <c r="DUD28" s="18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18"/>
      <c r="DVA28" s="18"/>
      <c r="DVB28" s="18"/>
      <c r="DVC28" s="18"/>
      <c r="DVD28" s="18"/>
      <c r="DVE28" s="18"/>
      <c r="DVF28" s="18"/>
      <c r="DVG28" s="18"/>
      <c r="DVH28" s="18"/>
      <c r="DVI28" s="18"/>
      <c r="DVJ28" s="18"/>
      <c r="DVK28" s="18"/>
      <c r="DVL28" s="18"/>
      <c r="DVM28" s="18"/>
      <c r="DVN28" s="18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18"/>
      <c r="DWK28" s="18"/>
      <c r="DWL28" s="18"/>
      <c r="DWM28" s="18"/>
      <c r="DWN28" s="18"/>
      <c r="DWO28" s="18"/>
      <c r="DWP28" s="18"/>
      <c r="DWQ28" s="18"/>
      <c r="DWR28" s="18"/>
      <c r="DWS28" s="18"/>
      <c r="DWT28" s="18"/>
      <c r="DWU28" s="18"/>
      <c r="DWV28" s="18"/>
      <c r="DWW28" s="18"/>
      <c r="DWX28" s="18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18"/>
      <c r="DXU28" s="18"/>
      <c r="DXV28" s="18"/>
      <c r="DXW28" s="18"/>
      <c r="DXX28" s="18"/>
      <c r="DXY28" s="18"/>
      <c r="DXZ28" s="18"/>
      <c r="DYA28" s="18"/>
      <c r="DYB28" s="18"/>
      <c r="DYC28" s="18"/>
      <c r="DYD28" s="18"/>
      <c r="DYE28" s="18"/>
      <c r="DYF28" s="18"/>
      <c r="DYG28" s="18"/>
      <c r="DYH28" s="18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18"/>
      <c r="DZE28" s="18"/>
      <c r="DZF28" s="18"/>
      <c r="DZG28" s="18"/>
      <c r="DZH28" s="18"/>
      <c r="DZI28" s="18"/>
      <c r="DZJ28" s="18"/>
      <c r="DZK28" s="18"/>
      <c r="DZL28" s="18"/>
      <c r="DZM28" s="18"/>
      <c r="DZN28" s="18"/>
      <c r="DZO28" s="18"/>
      <c r="DZP28" s="18"/>
      <c r="DZQ28" s="18"/>
      <c r="DZR28" s="18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18"/>
      <c r="EAO28" s="18"/>
      <c r="EAP28" s="18"/>
      <c r="EAQ28" s="18"/>
      <c r="EAR28" s="18"/>
      <c r="EAS28" s="18"/>
      <c r="EAT28" s="18"/>
      <c r="EAU28" s="18"/>
      <c r="EAV28" s="18"/>
      <c r="EAW28" s="18"/>
      <c r="EAX28" s="18"/>
      <c r="EAY28" s="18"/>
      <c r="EAZ28" s="18"/>
      <c r="EBA28" s="18"/>
      <c r="EBB28" s="18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18"/>
      <c r="EBY28" s="18"/>
      <c r="EBZ28" s="18"/>
      <c r="ECA28" s="18"/>
      <c r="ECB28" s="18"/>
      <c r="ECC28" s="18"/>
      <c r="ECD28" s="18"/>
      <c r="ECE28" s="18"/>
      <c r="ECF28" s="18"/>
      <c r="ECG28" s="18"/>
      <c r="ECH28" s="18"/>
      <c r="ECI28" s="18"/>
      <c r="ECJ28" s="18"/>
      <c r="ECK28" s="18"/>
      <c r="ECL28" s="18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18"/>
      <c r="EDI28" s="18"/>
      <c r="EDJ28" s="18"/>
      <c r="EDK28" s="18"/>
      <c r="EDL28" s="18"/>
      <c r="EDM28" s="18"/>
      <c r="EDN28" s="18"/>
      <c r="EDO28" s="18"/>
      <c r="EDP28" s="18"/>
      <c r="EDQ28" s="18"/>
      <c r="EDR28" s="18"/>
      <c r="EDS28" s="18"/>
      <c r="EDT28" s="18"/>
      <c r="EDU28" s="18"/>
      <c r="EDV28" s="18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18"/>
      <c r="EES28" s="18"/>
      <c r="EET28" s="18"/>
      <c r="EEU28" s="18"/>
      <c r="EEV28" s="18"/>
      <c r="EEW28" s="18"/>
      <c r="EEX28" s="18"/>
      <c r="EEY28" s="18"/>
      <c r="EEZ28" s="18"/>
      <c r="EFA28" s="18"/>
      <c r="EFB28" s="18"/>
      <c r="EFC28" s="18"/>
      <c r="EFD28" s="18"/>
      <c r="EFE28" s="18"/>
      <c r="EFF28" s="18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18"/>
      <c r="EGC28" s="18"/>
      <c r="EGD28" s="18"/>
      <c r="EGE28" s="18"/>
      <c r="EGF28" s="18"/>
      <c r="EGG28" s="18"/>
      <c r="EGH28" s="18"/>
      <c r="EGI28" s="18"/>
      <c r="EGJ28" s="18"/>
      <c r="EGK28" s="18"/>
      <c r="EGL28" s="18"/>
      <c r="EGM28" s="18"/>
      <c r="EGN28" s="18"/>
      <c r="EGO28" s="18"/>
      <c r="EGP28" s="18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18"/>
      <c r="EHM28" s="18"/>
      <c r="EHN28" s="18"/>
      <c r="EHO28" s="18"/>
      <c r="EHP28" s="18"/>
      <c r="EHQ28" s="18"/>
      <c r="EHR28" s="18"/>
      <c r="EHS28" s="18"/>
      <c r="EHT28" s="18"/>
      <c r="EHU28" s="18"/>
      <c r="EHV28" s="18"/>
      <c r="EHW28" s="18"/>
      <c r="EHX28" s="18"/>
      <c r="EHY28" s="18"/>
      <c r="EHZ28" s="18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18"/>
      <c r="EIW28" s="18"/>
      <c r="EIX28" s="18"/>
      <c r="EIY28" s="18"/>
      <c r="EIZ28" s="18"/>
      <c r="EJA28" s="18"/>
      <c r="EJB28" s="18"/>
      <c r="EJC28" s="18"/>
      <c r="EJD28" s="18"/>
      <c r="EJE28" s="18"/>
      <c r="EJF28" s="18"/>
      <c r="EJG28" s="18"/>
      <c r="EJH28" s="18"/>
      <c r="EJI28" s="18"/>
      <c r="EJJ28" s="18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18"/>
      <c r="EKG28" s="18"/>
      <c r="EKH28" s="18"/>
      <c r="EKI28" s="18"/>
      <c r="EKJ28" s="18"/>
      <c r="EKK28" s="18"/>
      <c r="EKL28" s="18"/>
      <c r="EKM28" s="18"/>
      <c r="EKN28" s="18"/>
      <c r="EKO28" s="18"/>
      <c r="EKP28" s="18"/>
      <c r="EKQ28" s="18"/>
      <c r="EKR28" s="18"/>
      <c r="EKS28" s="18"/>
      <c r="EKT28" s="18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18"/>
      <c r="ELQ28" s="18"/>
      <c r="ELR28" s="18"/>
      <c r="ELS28" s="18"/>
      <c r="ELT28" s="18"/>
      <c r="ELU28" s="18"/>
      <c r="ELV28" s="18"/>
      <c r="ELW28" s="18"/>
      <c r="ELX28" s="18"/>
      <c r="ELY28" s="18"/>
      <c r="ELZ28" s="18"/>
      <c r="EMA28" s="18"/>
      <c r="EMB28" s="18"/>
      <c r="EMC28" s="18"/>
      <c r="EMD28" s="18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18"/>
      <c r="ENA28" s="18"/>
      <c r="ENB28" s="18"/>
      <c r="ENC28" s="18"/>
      <c r="END28" s="18"/>
      <c r="ENE28" s="18"/>
      <c r="ENF28" s="18"/>
      <c r="ENG28" s="18"/>
      <c r="ENH28" s="18"/>
      <c r="ENI28" s="18"/>
      <c r="ENJ28" s="18"/>
      <c r="ENK28" s="18"/>
      <c r="ENL28" s="18"/>
      <c r="ENM28" s="18"/>
      <c r="ENN28" s="18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18"/>
      <c r="EOK28" s="18"/>
      <c r="EOL28" s="18"/>
      <c r="EOM28" s="18"/>
      <c r="EON28" s="18"/>
      <c r="EOO28" s="18"/>
      <c r="EOP28" s="18"/>
      <c r="EOQ28" s="18"/>
      <c r="EOR28" s="18"/>
      <c r="EOS28" s="18"/>
      <c r="EOT28" s="18"/>
      <c r="EOU28" s="18"/>
      <c r="EOV28" s="18"/>
      <c r="EOW28" s="18"/>
      <c r="EOX28" s="18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18"/>
      <c r="EPU28" s="18"/>
      <c r="EPV28" s="18"/>
      <c r="EPW28" s="18"/>
      <c r="EPX28" s="18"/>
      <c r="EPY28" s="18"/>
      <c r="EPZ28" s="18"/>
      <c r="EQA28" s="18"/>
      <c r="EQB28" s="18"/>
      <c r="EQC28" s="18"/>
      <c r="EQD28" s="18"/>
      <c r="EQE28" s="18"/>
      <c r="EQF28" s="18"/>
      <c r="EQG28" s="18"/>
      <c r="EQH28" s="18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18"/>
      <c r="ERE28" s="18"/>
      <c r="ERF28" s="18"/>
      <c r="ERG28" s="18"/>
      <c r="ERH28" s="18"/>
      <c r="ERI28" s="18"/>
      <c r="ERJ28" s="18"/>
      <c r="ERK28" s="18"/>
      <c r="ERL28" s="18"/>
      <c r="ERM28" s="18"/>
      <c r="ERN28" s="18"/>
      <c r="ERO28" s="18"/>
      <c r="ERP28" s="18"/>
      <c r="ERQ28" s="18"/>
      <c r="ERR28" s="18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18"/>
      <c r="ESO28" s="18"/>
      <c r="ESP28" s="18"/>
      <c r="ESQ28" s="18"/>
      <c r="ESR28" s="18"/>
      <c r="ESS28" s="18"/>
      <c r="EST28" s="18"/>
      <c r="ESU28" s="18"/>
      <c r="ESV28" s="18"/>
      <c r="ESW28" s="18"/>
      <c r="ESX28" s="18"/>
      <c r="ESY28" s="18"/>
      <c r="ESZ28" s="18"/>
      <c r="ETA28" s="18"/>
      <c r="ETB28" s="18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18"/>
      <c r="ETY28" s="18"/>
      <c r="ETZ28" s="18"/>
      <c r="EUA28" s="18"/>
      <c r="EUB28" s="18"/>
      <c r="EUC28" s="18"/>
      <c r="EUD28" s="18"/>
      <c r="EUE28" s="18"/>
      <c r="EUF28" s="18"/>
      <c r="EUG28" s="18"/>
      <c r="EUH28" s="18"/>
      <c r="EUI28" s="18"/>
      <c r="EUJ28" s="18"/>
      <c r="EUK28" s="18"/>
      <c r="EUL28" s="18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18"/>
      <c r="EVI28" s="18"/>
      <c r="EVJ28" s="18"/>
      <c r="EVK28" s="18"/>
      <c r="EVL28" s="18"/>
      <c r="EVM28" s="18"/>
      <c r="EVN28" s="18"/>
      <c r="EVO28" s="18"/>
      <c r="EVP28" s="18"/>
      <c r="EVQ28" s="18"/>
      <c r="EVR28" s="18"/>
      <c r="EVS28" s="18"/>
      <c r="EVT28" s="18"/>
      <c r="EVU28" s="18"/>
      <c r="EVV28" s="18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18"/>
      <c r="EWS28" s="18"/>
      <c r="EWT28" s="18"/>
      <c r="EWU28" s="18"/>
      <c r="EWV28" s="18"/>
      <c r="EWW28" s="18"/>
      <c r="EWX28" s="18"/>
      <c r="EWY28" s="18"/>
      <c r="EWZ28" s="18"/>
      <c r="EXA28" s="18"/>
      <c r="EXB28" s="18"/>
      <c r="EXC28" s="18"/>
      <c r="EXD28" s="18"/>
      <c r="EXE28" s="18"/>
      <c r="EXF28" s="18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18"/>
      <c r="EYC28" s="18"/>
      <c r="EYD28" s="18"/>
      <c r="EYE28" s="18"/>
      <c r="EYF28" s="18"/>
      <c r="EYG28" s="18"/>
      <c r="EYH28" s="18"/>
      <c r="EYI28" s="18"/>
      <c r="EYJ28" s="18"/>
      <c r="EYK28" s="18"/>
      <c r="EYL28" s="18"/>
      <c r="EYM28" s="18"/>
      <c r="EYN28" s="18"/>
      <c r="EYO28" s="18"/>
      <c r="EYP28" s="18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18"/>
      <c r="EZM28" s="18"/>
      <c r="EZN28" s="18"/>
      <c r="EZO28" s="18"/>
      <c r="EZP28" s="18"/>
      <c r="EZQ28" s="18"/>
      <c r="EZR28" s="18"/>
      <c r="EZS28" s="18"/>
      <c r="EZT28" s="18"/>
      <c r="EZU28" s="18"/>
      <c r="EZV28" s="18"/>
      <c r="EZW28" s="18"/>
      <c r="EZX28" s="18"/>
      <c r="EZY28" s="18"/>
      <c r="EZZ28" s="18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18"/>
      <c r="FAW28" s="18"/>
      <c r="FAX28" s="18"/>
      <c r="FAY28" s="18"/>
      <c r="FAZ28" s="18"/>
      <c r="FBA28" s="18"/>
      <c r="FBB28" s="18"/>
      <c r="FBC28" s="18"/>
      <c r="FBD28" s="18"/>
      <c r="FBE28" s="18"/>
      <c r="FBF28" s="18"/>
      <c r="FBG28" s="18"/>
      <c r="FBH28" s="18"/>
      <c r="FBI28" s="18"/>
      <c r="FBJ28" s="18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18"/>
      <c r="FCG28" s="18"/>
      <c r="FCH28" s="18"/>
      <c r="FCI28" s="18"/>
      <c r="FCJ28" s="18"/>
      <c r="FCK28" s="18"/>
      <c r="FCL28" s="18"/>
      <c r="FCM28" s="18"/>
      <c r="FCN28" s="18"/>
      <c r="FCO28" s="18"/>
      <c r="FCP28" s="18"/>
      <c r="FCQ28" s="18"/>
      <c r="FCR28" s="18"/>
      <c r="FCS28" s="18"/>
      <c r="FCT28" s="18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18"/>
      <c r="FDQ28" s="18"/>
      <c r="FDR28" s="18"/>
      <c r="FDS28" s="18"/>
      <c r="FDT28" s="18"/>
      <c r="FDU28" s="18"/>
      <c r="FDV28" s="18"/>
      <c r="FDW28" s="18"/>
      <c r="FDX28" s="18"/>
      <c r="FDY28" s="18"/>
      <c r="FDZ28" s="18"/>
      <c r="FEA28" s="18"/>
      <c r="FEB28" s="18"/>
      <c r="FEC28" s="18"/>
      <c r="FED28" s="18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18"/>
      <c r="FFA28" s="18"/>
      <c r="FFB28" s="18"/>
      <c r="FFC28" s="18"/>
      <c r="FFD28" s="18"/>
      <c r="FFE28" s="18"/>
      <c r="FFF28" s="18"/>
      <c r="FFG28" s="18"/>
      <c r="FFH28" s="18"/>
      <c r="FFI28" s="18"/>
      <c r="FFJ28" s="18"/>
      <c r="FFK28" s="18"/>
      <c r="FFL28" s="18"/>
      <c r="FFM28" s="18"/>
      <c r="FFN28" s="18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18"/>
      <c r="FGK28" s="18"/>
      <c r="FGL28" s="18"/>
      <c r="FGM28" s="18"/>
      <c r="FGN28" s="18"/>
      <c r="FGO28" s="18"/>
      <c r="FGP28" s="18"/>
      <c r="FGQ28" s="18"/>
      <c r="FGR28" s="18"/>
      <c r="FGS28" s="18"/>
      <c r="FGT28" s="18"/>
      <c r="FGU28" s="18"/>
      <c r="FGV28" s="18"/>
      <c r="FGW28" s="18"/>
      <c r="FGX28" s="18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18"/>
      <c r="FHU28" s="18"/>
      <c r="FHV28" s="18"/>
      <c r="FHW28" s="18"/>
      <c r="FHX28" s="18"/>
      <c r="FHY28" s="18"/>
      <c r="FHZ28" s="18"/>
      <c r="FIA28" s="18"/>
      <c r="FIB28" s="18"/>
      <c r="FIC28" s="18"/>
      <c r="FID28" s="18"/>
      <c r="FIE28" s="18"/>
      <c r="FIF28" s="18"/>
      <c r="FIG28" s="18"/>
      <c r="FIH28" s="18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18"/>
      <c r="FJE28" s="18"/>
      <c r="FJF28" s="18"/>
      <c r="FJG28" s="18"/>
      <c r="FJH28" s="18"/>
      <c r="FJI28" s="18"/>
      <c r="FJJ28" s="18"/>
      <c r="FJK28" s="18"/>
      <c r="FJL28" s="18"/>
      <c r="FJM28" s="18"/>
      <c r="FJN28" s="18"/>
      <c r="FJO28" s="18"/>
      <c r="FJP28" s="18"/>
      <c r="FJQ28" s="18"/>
      <c r="FJR28" s="18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18"/>
      <c r="FKO28" s="18"/>
      <c r="FKP28" s="18"/>
      <c r="FKQ28" s="18"/>
      <c r="FKR28" s="18"/>
      <c r="FKS28" s="18"/>
      <c r="FKT28" s="18"/>
      <c r="FKU28" s="18"/>
      <c r="FKV28" s="18"/>
      <c r="FKW28" s="18"/>
      <c r="FKX28" s="18"/>
      <c r="FKY28" s="18"/>
      <c r="FKZ28" s="18"/>
      <c r="FLA28" s="18"/>
      <c r="FLB28" s="18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18"/>
      <c r="FLY28" s="18"/>
      <c r="FLZ28" s="18"/>
      <c r="FMA28" s="18"/>
      <c r="FMB28" s="18"/>
      <c r="FMC28" s="18"/>
      <c r="FMD28" s="18"/>
      <c r="FME28" s="18"/>
      <c r="FMF28" s="18"/>
      <c r="FMG28" s="18"/>
      <c r="FMH28" s="18"/>
      <c r="FMI28" s="18"/>
      <c r="FMJ28" s="18"/>
      <c r="FMK28" s="18"/>
      <c r="FML28" s="18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18"/>
      <c r="FNI28" s="18"/>
      <c r="FNJ28" s="18"/>
      <c r="FNK28" s="18"/>
      <c r="FNL28" s="18"/>
      <c r="FNM28" s="18"/>
      <c r="FNN28" s="18"/>
      <c r="FNO28" s="18"/>
      <c r="FNP28" s="18"/>
      <c r="FNQ28" s="18"/>
      <c r="FNR28" s="18"/>
      <c r="FNS28" s="18"/>
      <c r="FNT28" s="18"/>
      <c r="FNU28" s="18"/>
      <c r="FNV28" s="18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18"/>
      <c r="FOS28" s="18"/>
      <c r="FOT28" s="18"/>
      <c r="FOU28" s="18"/>
      <c r="FOV28" s="18"/>
      <c r="FOW28" s="18"/>
      <c r="FOX28" s="18"/>
      <c r="FOY28" s="18"/>
      <c r="FOZ28" s="18"/>
      <c r="FPA28" s="18"/>
      <c r="FPB28" s="18"/>
      <c r="FPC28" s="18"/>
      <c r="FPD28" s="18"/>
      <c r="FPE28" s="18"/>
      <c r="FPF28" s="18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18"/>
      <c r="FQC28" s="18"/>
      <c r="FQD28" s="18"/>
      <c r="FQE28" s="18"/>
      <c r="FQF28" s="18"/>
      <c r="FQG28" s="18"/>
      <c r="FQH28" s="18"/>
      <c r="FQI28" s="18"/>
      <c r="FQJ28" s="18"/>
      <c r="FQK28" s="18"/>
      <c r="FQL28" s="18"/>
      <c r="FQM28" s="18"/>
      <c r="FQN28" s="18"/>
      <c r="FQO28" s="18"/>
      <c r="FQP28" s="18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18"/>
      <c r="FRM28" s="18"/>
      <c r="FRN28" s="18"/>
      <c r="FRO28" s="18"/>
      <c r="FRP28" s="18"/>
    </row>
    <row r="29" spans="1:4540" s="37" customFormat="1" ht="36.950000000000003" customHeight="1" x14ac:dyDescent="0.25">
      <c r="A29" s="98"/>
      <c r="B29" s="98"/>
      <c r="C29" s="2"/>
      <c r="D29" s="4"/>
      <c r="E29" s="23"/>
      <c r="F29" s="21" t="s">
        <v>55</v>
      </c>
      <c r="G29" s="22">
        <f>SUM(G6:G25)</f>
        <v>3043374.52</v>
      </c>
      <c r="H29" s="22">
        <f>SUM(H6:H25)</f>
        <v>0</v>
      </c>
      <c r="I29" s="22">
        <f>SUM(I6:I28)</f>
        <v>7800088.8200000003</v>
      </c>
      <c r="J29" s="1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  <c r="AMK29" s="18"/>
      <c r="AML29" s="18"/>
      <c r="AMM29" s="18"/>
      <c r="AMN29" s="18"/>
      <c r="AMO29" s="18"/>
      <c r="AMP29" s="18"/>
      <c r="AMQ29" s="18"/>
      <c r="AMR29" s="18"/>
      <c r="AMS29" s="18"/>
      <c r="AMT29" s="18"/>
      <c r="AMU29" s="18"/>
      <c r="AMV29" s="18"/>
      <c r="AMW29" s="18"/>
      <c r="AMX29" s="18"/>
      <c r="AMY29" s="18"/>
      <c r="AMZ29" s="18"/>
      <c r="ANA29" s="18"/>
      <c r="ANB29" s="18"/>
      <c r="ANC29" s="18"/>
      <c r="AND29" s="18"/>
      <c r="ANE29" s="18"/>
      <c r="ANF29" s="18"/>
      <c r="ANG29" s="18"/>
      <c r="ANH29" s="18"/>
      <c r="ANI29" s="18"/>
      <c r="ANJ29" s="18"/>
      <c r="ANK29" s="18"/>
      <c r="ANL29" s="18"/>
      <c r="ANM29" s="18"/>
      <c r="ANN29" s="18"/>
      <c r="ANO29" s="18"/>
      <c r="ANP29" s="18"/>
      <c r="ANQ29" s="18"/>
      <c r="ANR29" s="18"/>
      <c r="ANS29" s="18"/>
      <c r="ANT29" s="18"/>
      <c r="ANU29" s="18"/>
      <c r="ANV29" s="18"/>
      <c r="ANW29" s="18"/>
      <c r="ANX29" s="18"/>
      <c r="ANY29" s="18"/>
      <c r="ANZ29" s="18"/>
      <c r="AOA29" s="18"/>
      <c r="AOB29" s="18"/>
      <c r="AOC29" s="18"/>
      <c r="AOD29" s="18"/>
      <c r="AOE29" s="18"/>
      <c r="AOF29" s="18"/>
      <c r="AOG29" s="18"/>
      <c r="AOH29" s="18"/>
      <c r="AOI29" s="18"/>
      <c r="AOJ29" s="18"/>
      <c r="AOK29" s="18"/>
      <c r="AOL29" s="18"/>
      <c r="AOM29" s="18"/>
      <c r="AON29" s="18"/>
      <c r="AOO29" s="18"/>
      <c r="AOP29" s="18"/>
      <c r="AOQ29" s="18"/>
      <c r="AOR29" s="18"/>
      <c r="AOS29" s="18"/>
      <c r="AOT29" s="18"/>
      <c r="AOU29" s="18"/>
      <c r="AOV29" s="18"/>
      <c r="AOW29" s="18"/>
      <c r="AOX29" s="18"/>
      <c r="AOY29" s="18"/>
      <c r="AOZ29" s="18"/>
      <c r="APA29" s="18"/>
      <c r="APB29" s="18"/>
      <c r="APC29" s="18"/>
      <c r="APD29" s="18"/>
      <c r="APE29" s="18"/>
      <c r="APF29" s="18"/>
      <c r="APG29" s="18"/>
      <c r="APH29" s="18"/>
      <c r="API29" s="18"/>
      <c r="APJ29" s="18"/>
      <c r="APK29" s="18"/>
      <c r="APL29" s="18"/>
      <c r="APM29" s="18"/>
      <c r="APN29" s="18"/>
      <c r="APO29" s="18"/>
      <c r="APP29" s="18"/>
      <c r="APQ29" s="18"/>
      <c r="APR29" s="18"/>
      <c r="APS29" s="18"/>
      <c r="APT29" s="18"/>
      <c r="APU29" s="18"/>
      <c r="APV29" s="18"/>
      <c r="APW29" s="18"/>
      <c r="APX29" s="18"/>
      <c r="APY29" s="18"/>
      <c r="APZ29" s="18"/>
      <c r="AQA29" s="18"/>
      <c r="AQB29" s="18"/>
      <c r="AQC29" s="18"/>
      <c r="AQD29" s="18"/>
      <c r="AQE29" s="18"/>
      <c r="AQF29" s="18"/>
      <c r="AQG29" s="18"/>
      <c r="AQH29" s="18"/>
      <c r="AQI29" s="18"/>
      <c r="AQJ29" s="18"/>
      <c r="AQK29" s="18"/>
      <c r="AQL29" s="18"/>
      <c r="AQM29" s="18"/>
      <c r="AQN29" s="18"/>
      <c r="AQO29" s="18"/>
      <c r="AQP29" s="18"/>
      <c r="AQQ29" s="18"/>
      <c r="AQR29" s="18"/>
      <c r="AQS29" s="18"/>
      <c r="AQT29" s="18"/>
      <c r="AQU29" s="18"/>
      <c r="AQV29" s="18"/>
      <c r="AQW29" s="18"/>
      <c r="AQX29" s="18"/>
      <c r="AQY29" s="18"/>
      <c r="AQZ29" s="18"/>
      <c r="ARA29" s="18"/>
      <c r="ARB29" s="18"/>
      <c r="ARC29" s="18"/>
      <c r="ARD29" s="18"/>
      <c r="ARE29" s="18"/>
      <c r="ARF29" s="18"/>
      <c r="ARG29" s="18"/>
      <c r="ARH29" s="18"/>
      <c r="ARI29" s="18"/>
      <c r="ARJ29" s="18"/>
      <c r="ARK29" s="18"/>
      <c r="ARL29" s="18"/>
      <c r="ARM29" s="18"/>
      <c r="ARN29" s="18"/>
      <c r="ARO29" s="18"/>
      <c r="ARP29" s="18"/>
      <c r="ARQ29" s="18"/>
      <c r="ARR29" s="18"/>
      <c r="ARS29" s="18"/>
      <c r="ART29" s="18"/>
      <c r="ARU29" s="18"/>
      <c r="ARV29" s="18"/>
      <c r="ARW29" s="18"/>
      <c r="ARX29" s="18"/>
      <c r="ARY29" s="18"/>
      <c r="ARZ29" s="18"/>
      <c r="ASA29" s="18"/>
      <c r="ASB29" s="18"/>
      <c r="ASC29" s="18"/>
      <c r="ASD29" s="18"/>
      <c r="ASE29" s="18"/>
      <c r="ASF29" s="18"/>
      <c r="ASG29" s="18"/>
      <c r="ASH29" s="18"/>
      <c r="ASI29" s="18"/>
      <c r="ASJ29" s="18"/>
      <c r="ASK29" s="18"/>
      <c r="ASL29" s="18"/>
      <c r="ASM29" s="18"/>
      <c r="ASN29" s="18"/>
      <c r="ASO29" s="18"/>
      <c r="ASP29" s="18"/>
      <c r="ASQ29" s="18"/>
      <c r="ASR29" s="18"/>
      <c r="ASS29" s="18"/>
      <c r="AST29" s="18"/>
      <c r="ASU29" s="18"/>
      <c r="ASV29" s="18"/>
      <c r="ASW29" s="18"/>
      <c r="ASX29" s="18"/>
      <c r="ASY29" s="18"/>
      <c r="ASZ29" s="18"/>
      <c r="ATA29" s="18"/>
      <c r="ATB29" s="18"/>
      <c r="ATC29" s="18"/>
      <c r="ATD29" s="18"/>
      <c r="ATE29" s="18"/>
      <c r="ATF29" s="18"/>
      <c r="ATG29" s="18"/>
      <c r="ATH29" s="18"/>
      <c r="ATI29" s="18"/>
      <c r="ATJ29" s="18"/>
      <c r="ATK29" s="18"/>
      <c r="ATL29" s="18"/>
      <c r="ATM29" s="18"/>
      <c r="ATN29" s="18"/>
      <c r="ATO29" s="18"/>
      <c r="ATP29" s="18"/>
      <c r="ATQ29" s="18"/>
      <c r="ATR29" s="18"/>
      <c r="ATS29" s="18"/>
      <c r="ATT29" s="18"/>
      <c r="ATU29" s="18"/>
      <c r="ATV29" s="18"/>
      <c r="ATW29" s="18"/>
      <c r="ATX29" s="18"/>
      <c r="ATY29" s="18"/>
      <c r="ATZ29" s="18"/>
      <c r="AUA29" s="18"/>
      <c r="AUB29" s="18"/>
      <c r="AUC29" s="18"/>
      <c r="AUD29" s="18"/>
      <c r="AUE29" s="18"/>
      <c r="AUF29" s="18"/>
      <c r="AUG29" s="18"/>
      <c r="AUH29" s="18"/>
      <c r="AUI29" s="18"/>
      <c r="AUJ29" s="18"/>
      <c r="AUK29" s="18"/>
      <c r="AUL29" s="18"/>
      <c r="AUM29" s="18"/>
      <c r="AUN29" s="18"/>
      <c r="AUO29" s="18"/>
      <c r="AUP29" s="18"/>
      <c r="AUQ29" s="18"/>
      <c r="AUR29" s="18"/>
      <c r="AUS29" s="18"/>
      <c r="AUT29" s="18"/>
      <c r="AUU29" s="18"/>
      <c r="AUV29" s="18"/>
      <c r="AUW29" s="18"/>
      <c r="AUX29" s="18"/>
      <c r="AUY29" s="18"/>
      <c r="AUZ29" s="18"/>
      <c r="AVA29" s="18"/>
      <c r="AVB29" s="18"/>
      <c r="AVC29" s="18"/>
      <c r="AVD29" s="18"/>
      <c r="AVE29" s="18"/>
      <c r="AVF29" s="18"/>
      <c r="AVG29" s="18"/>
      <c r="AVH29" s="18"/>
      <c r="AVI29" s="18"/>
      <c r="AVJ29" s="18"/>
      <c r="AVK29" s="18"/>
      <c r="AVL29" s="18"/>
      <c r="AVM29" s="18"/>
      <c r="AVN29" s="18"/>
      <c r="AVO29" s="18"/>
      <c r="AVP29" s="18"/>
      <c r="AVQ29" s="18"/>
      <c r="AVR29" s="18"/>
      <c r="AVS29" s="18"/>
      <c r="AVT29" s="18"/>
      <c r="AVU29" s="18"/>
      <c r="AVV29" s="18"/>
      <c r="AVW29" s="18"/>
      <c r="AVX29" s="18"/>
      <c r="AVY29" s="18"/>
      <c r="AVZ29" s="18"/>
      <c r="AWA29" s="18"/>
      <c r="AWB29" s="18"/>
      <c r="AWC29" s="18"/>
      <c r="AWD29" s="18"/>
      <c r="AWE29" s="18"/>
      <c r="AWF29" s="18"/>
      <c r="AWG29" s="18"/>
      <c r="AWH29" s="18"/>
      <c r="AWI29" s="18"/>
      <c r="AWJ29" s="18"/>
      <c r="AWK29" s="18"/>
      <c r="AWL29" s="18"/>
      <c r="AWM29" s="18"/>
      <c r="AWN29" s="18"/>
      <c r="AWO29" s="18"/>
      <c r="AWP29" s="18"/>
      <c r="AWQ29" s="18"/>
      <c r="AWR29" s="18"/>
      <c r="AWS29" s="18"/>
      <c r="AWT29" s="18"/>
      <c r="AWU29" s="18"/>
      <c r="AWV29" s="18"/>
      <c r="AWW29" s="18"/>
      <c r="AWX29" s="18"/>
      <c r="AWY29" s="18"/>
      <c r="AWZ29" s="18"/>
      <c r="AXA29" s="18"/>
      <c r="AXB29" s="18"/>
      <c r="AXC29" s="18"/>
      <c r="AXD29" s="18"/>
      <c r="AXE29" s="18"/>
      <c r="AXF29" s="18"/>
      <c r="AXG29" s="18"/>
      <c r="AXH29" s="18"/>
      <c r="AXI29" s="18"/>
      <c r="AXJ29" s="18"/>
      <c r="AXK29" s="18"/>
      <c r="AXL29" s="18"/>
      <c r="AXM29" s="18"/>
      <c r="AXN29" s="18"/>
      <c r="AXO29" s="18"/>
      <c r="AXP29" s="18"/>
      <c r="AXQ29" s="18"/>
      <c r="AXR29" s="18"/>
      <c r="AXS29" s="18"/>
      <c r="AXT29" s="18"/>
      <c r="AXU29" s="18"/>
      <c r="AXV29" s="18"/>
      <c r="AXW29" s="18"/>
      <c r="AXX29" s="18"/>
      <c r="AXY29" s="18"/>
      <c r="AXZ29" s="18"/>
      <c r="AYA29" s="18"/>
      <c r="AYB29" s="18"/>
      <c r="AYC29" s="18"/>
      <c r="AYD29" s="18"/>
      <c r="AYE29" s="18"/>
      <c r="AYF29" s="18"/>
      <c r="AYG29" s="18"/>
      <c r="AYH29" s="18"/>
      <c r="AYI29" s="18"/>
      <c r="AYJ29" s="18"/>
      <c r="AYK29" s="18"/>
      <c r="AYL29" s="18"/>
      <c r="AYM29" s="18"/>
      <c r="AYN29" s="18"/>
      <c r="AYO29" s="18"/>
      <c r="AYP29" s="18"/>
      <c r="AYQ29" s="18"/>
      <c r="AYR29" s="18"/>
      <c r="AYS29" s="18"/>
      <c r="AYT29" s="18"/>
      <c r="AYU29" s="18"/>
      <c r="AYV29" s="18"/>
      <c r="AYW29" s="18"/>
      <c r="AYX29" s="18"/>
      <c r="AYY29" s="18"/>
      <c r="AYZ29" s="18"/>
      <c r="AZA29" s="18"/>
      <c r="AZB29" s="18"/>
      <c r="AZC29" s="18"/>
      <c r="AZD29" s="18"/>
      <c r="AZE29" s="18"/>
      <c r="AZF29" s="18"/>
      <c r="AZG29" s="18"/>
      <c r="AZH29" s="18"/>
      <c r="AZI29" s="18"/>
      <c r="AZJ29" s="18"/>
      <c r="AZK29" s="18"/>
      <c r="AZL29" s="18"/>
      <c r="AZM29" s="18"/>
      <c r="AZN29" s="18"/>
      <c r="AZO29" s="18"/>
      <c r="AZP29" s="18"/>
      <c r="AZQ29" s="18"/>
      <c r="AZR29" s="18"/>
      <c r="AZS29" s="18"/>
      <c r="AZT29" s="18"/>
      <c r="AZU29" s="18"/>
      <c r="AZV29" s="18"/>
      <c r="AZW29" s="18"/>
      <c r="AZX29" s="18"/>
      <c r="AZY29" s="18"/>
      <c r="AZZ29" s="18"/>
      <c r="BAA29" s="18"/>
      <c r="BAB29" s="18"/>
      <c r="BAC29" s="18"/>
      <c r="BAD29" s="18"/>
      <c r="BAE29" s="18"/>
      <c r="BAF29" s="18"/>
      <c r="BAG29" s="18"/>
      <c r="BAH29" s="18"/>
      <c r="BAI29" s="18"/>
      <c r="BAJ29" s="18"/>
      <c r="BAK29" s="18"/>
      <c r="BAL29" s="18"/>
      <c r="BAM29" s="18"/>
      <c r="BAN29" s="18"/>
      <c r="BAO29" s="18"/>
      <c r="BAP29" s="18"/>
      <c r="BAQ29" s="18"/>
      <c r="BAR29" s="18"/>
      <c r="BAS29" s="18"/>
      <c r="BAT29" s="18"/>
      <c r="BAU29" s="18"/>
      <c r="BAV29" s="18"/>
      <c r="BAW29" s="18"/>
      <c r="BAX29" s="18"/>
      <c r="BAY29" s="18"/>
      <c r="BAZ29" s="18"/>
      <c r="BBA29" s="18"/>
      <c r="BBB29" s="18"/>
      <c r="BBC29" s="18"/>
      <c r="BBD29" s="18"/>
      <c r="BBE29" s="18"/>
      <c r="BBF29" s="18"/>
      <c r="BBG29" s="18"/>
      <c r="BBH29" s="18"/>
      <c r="BBI29" s="18"/>
      <c r="BBJ29" s="18"/>
      <c r="BBK29" s="18"/>
      <c r="BBL29" s="18"/>
      <c r="BBM29" s="18"/>
      <c r="BBN29" s="18"/>
      <c r="BBO29" s="18"/>
      <c r="BBP29" s="18"/>
      <c r="BBQ29" s="18"/>
      <c r="BBR29" s="18"/>
      <c r="BBS29" s="18"/>
      <c r="BBT29" s="18"/>
      <c r="BBU29" s="18"/>
      <c r="BBV29" s="18"/>
      <c r="BBW29" s="18"/>
      <c r="BBX29" s="18"/>
      <c r="BBY29" s="18"/>
      <c r="BBZ29" s="18"/>
      <c r="BCA29" s="18"/>
      <c r="BCB29" s="18"/>
      <c r="BCC29" s="18"/>
      <c r="BCD29" s="18"/>
      <c r="BCE29" s="18"/>
      <c r="BCF29" s="18"/>
      <c r="BCG29" s="18"/>
      <c r="BCH29" s="18"/>
      <c r="BCI29" s="18"/>
      <c r="BCJ29" s="18"/>
      <c r="BCK29" s="18"/>
      <c r="BCL29" s="18"/>
      <c r="BCM29" s="18"/>
      <c r="BCN29" s="18"/>
      <c r="BCO29" s="18"/>
      <c r="BCP29" s="18"/>
      <c r="BCQ29" s="18"/>
      <c r="BCR29" s="18"/>
      <c r="BCS29" s="18"/>
      <c r="BCT29" s="18"/>
      <c r="BCU29" s="18"/>
      <c r="BCV29" s="18"/>
      <c r="BCW29" s="18"/>
      <c r="BCX29" s="18"/>
      <c r="BCY29" s="18"/>
      <c r="BCZ29" s="18"/>
      <c r="BDA29" s="18"/>
      <c r="BDB29" s="18"/>
      <c r="BDC29" s="18"/>
      <c r="BDD29" s="18"/>
      <c r="BDE29" s="18"/>
      <c r="BDF29" s="18"/>
      <c r="BDG29" s="18"/>
      <c r="BDH29" s="18"/>
      <c r="BDI29" s="18"/>
      <c r="BDJ29" s="18"/>
      <c r="BDK29" s="18"/>
      <c r="BDL29" s="18"/>
      <c r="BDM29" s="18"/>
      <c r="BDN29" s="18"/>
      <c r="BDO29" s="18"/>
      <c r="BDP29" s="18"/>
      <c r="BDQ29" s="18"/>
      <c r="BDR29" s="18"/>
      <c r="BDS29" s="18"/>
      <c r="BDT29" s="18"/>
      <c r="BDU29" s="18"/>
      <c r="BDV29" s="18"/>
      <c r="BDW29" s="18"/>
      <c r="BDX29" s="18"/>
      <c r="BDY29" s="18"/>
      <c r="BDZ29" s="18"/>
      <c r="BEA29" s="18"/>
      <c r="BEB29" s="18"/>
      <c r="BEC29" s="18"/>
      <c r="BED29" s="18"/>
      <c r="BEE29" s="18"/>
      <c r="BEF29" s="18"/>
      <c r="BEG29" s="18"/>
      <c r="BEH29" s="18"/>
      <c r="BEI29" s="18"/>
      <c r="BEJ29" s="18"/>
      <c r="BEK29" s="18"/>
      <c r="BEL29" s="18"/>
      <c r="BEM29" s="18"/>
      <c r="BEN29" s="18"/>
      <c r="BEO29" s="18"/>
      <c r="BEP29" s="18"/>
      <c r="BEQ29" s="18"/>
      <c r="BER29" s="18"/>
      <c r="BES29" s="18"/>
      <c r="BET29" s="18"/>
      <c r="BEU29" s="18"/>
      <c r="BEV29" s="18"/>
      <c r="BEW29" s="18"/>
      <c r="BEX29" s="18"/>
      <c r="BEY29" s="18"/>
      <c r="BEZ29" s="18"/>
      <c r="BFA29" s="18"/>
      <c r="BFB29" s="18"/>
      <c r="BFC29" s="18"/>
      <c r="BFD29" s="18"/>
      <c r="BFE29" s="18"/>
      <c r="BFF29" s="18"/>
      <c r="BFG29" s="18"/>
      <c r="BFH29" s="18"/>
      <c r="BFI29" s="18"/>
      <c r="BFJ29" s="18"/>
      <c r="BFK29" s="18"/>
      <c r="BFL29" s="18"/>
      <c r="BFM29" s="18"/>
      <c r="BFN29" s="18"/>
      <c r="BFO29" s="18"/>
      <c r="BFP29" s="18"/>
      <c r="BFQ29" s="18"/>
      <c r="BFR29" s="18"/>
      <c r="BFS29" s="18"/>
      <c r="BFT29" s="18"/>
      <c r="BFU29" s="18"/>
      <c r="BFV29" s="18"/>
      <c r="BFW29" s="18"/>
      <c r="BFX29" s="18"/>
      <c r="BFY29" s="18"/>
      <c r="BFZ29" s="18"/>
      <c r="BGA29" s="18"/>
      <c r="BGB29" s="18"/>
      <c r="BGC29" s="18"/>
      <c r="BGD29" s="18"/>
      <c r="BGE29" s="18"/>
      <c r="BGF29" s="18"/>
      <c r="BGG29" s="18"/>
      <c r="BGH29" s="18"/>
      <c r="BGI29" s="18"/>
      <c r="BGJ29" s="18"/>
      <c r="BGK29" s="18"/>
      <c r="BGL29" s="18"/>
      <c r="BGM29" s="18"/>
      <c r="BGN29" s="18"/>
      <c r="BGO29" s="18"/>
      <c r="BGP29" s="18"/>
      <c r="BGQ29" s="18"/>
      <c r="BGR29" s="18"/>
      <c r="BGS29" s="18"/>
      <c r="BGT29" s="18"/>
      <c r="BGU29" s="18"/>
      <c r="BGV29" s="18"/>
      <c r="BGW29" s="18"/>
      <c r="BGX29" s="18"/>
      <c r="BGY29" s="18"/>
      <c r="BGZ29" s="18"/>
      <c r="BHA29" s="18"/>
      <c r="BHB29" s="18"/>
      <c r="BHC29" s="18"/>
      <c r="BHD29" s="18"/>
      <c r="BHE29" s="18"/>
      <c r="BHF29" s="18"/>
      <c r="BHG29" s="18"/>
      <c r="BHH29" s="18"/>
      <c r="BHI29" s="18"/>
      <c r="BHJ29" s="18"/>
      <c r="BHK29" s="18"/>
      <c r="BHL29" s="18"/>
      <c r="BHM29" s="18"/>
      <c r="BHN29" s="18"/>
      <c r="BHO29" s="18"/>
      <c r="BHP29" s="18"/>
      <c r="BHQ29" s="18"/>
      <c r="BHR29" s="18"/>
      <c r="BHS29" s="18"/>
      <c r="BHT29" s="18"/>
      <c r="BHU29" s="18"/>
      <c r="BHV29" s="18"/>
      <c r="BHW29" s="18"/>
      <c r="BHX29" s="18"/>
      <c r="BHY29" s="18"/>
      <c r="BHZ29" s="18"/>
      <c r="BIA29" s="18"/>
      <c r="BIB29" s="18"/>
      <c r="BIC29" s="18"/>
      <c r="BID29" s="18"/>
      <c r="BIE29" s="18"/>
      <c r="BIF29" s="18"/>
      <c r="BIG29" s="18"/>
      <c r="BIH29" s="18"/>
      <c r="BII29" s="18"/>
      <c r="BIJ29" s="18"/>
      <c r="BIK29" s="18"/>
      <c r="BIL29" s="18"/>
      <c r="BIM29" s="18"/>
      <c r="BIN29" s="18"/>
      <c r="BIO29" s="18"/>
      <c r="BIP29" s="18"/>
      <c r="BIQ29" s="18"/>
      <c r="BIR29" s="18"/>
      <c r="BIS29" s="18"/>
      <c r="BIT29" s="18"/>
      <c r="BIU29" s="18"/>
      <c r="BIV29" s="18"/>
      <c r="BIW29" s="18"/>
      <c r="BIX29" s="18"/>
      <c r="BIY29" s="18"/>
      <c r="BIZ29" s="18"/>
      <c r="BJA29" s="18"/>
      <c r="BJB29" s="18"/>
      <c r="BJC29" s="18"/>
      <c r="BJD29" s="18"/>
      <c r="BJE29" s="18"/>
      <c r="BJF29" s="18"/>
      <c r="BJG29" s="18"/>
      <c r="BJH29" s="18"/>
      <c r="BJI29" s="18"/>
      <c r="BJJ29" s="18"/>
      <c r="BJK29" s="18"/>
      <c r="BJL29" s="18"/>
      <c r="BJM29" s="18"/>
      <c r="BJN29" s="18"/>
      <c r="BJO29" s="18"/>
      <c r="BJP29" s="18"/>
      <c r="BJQ29" s="18"/>
      <c r="BJR29" s="18"/>
      <c r="BJS29" s="18"/>
      <c r="BJT29" s="18"/>
      <c r="BJU29" s="18"/>
      <c r="BJV29" s="18"/>
      <c r="BJW29" s="18"/>
      <c r="BJX29" s="18"/>
      <c r="BJY29" s="18"/>
      <c r="BJZ29" s="18"/>
      <c r="BKA29" s="18"/>
      <c r="BKB29" s="18"/>
      <c r="BKC29" s="18"/>
      <c r="BKD29" s="18"/>
      <c r="BKE29" s="18"/>
      <c r="BKF29" s="18"/>
      <c r="BKG29" s="18"/>
      <c r="BKH29" s="18"/>
      <c r="BKI29" s="18"/>
      <c r="BKJ29" s="18"/>
      <c r="BKK29" s="18"/>
      <c r="BKL29" s="18"/>
      <c r="BKM29" s="18"/>
      <c r="BKN29" s="18"/>
      <c r="BKO29" s="18"/>
      <c r="BKP29" s="18"/>
      <c r="BKQ29" s="18"/>
      <c r="BKR29" s="18"/>
      <c r="BKS29" s="18"/>
      <c r="BKT29" s="18"/>
      <c r="BKU29" s="18"/>
      <c r="BKV29" s="18"/>
      <c r="BKW29" s="18"/>
      <c r="BKX29" s="18"/>
      <c r="BKY29" s="18"/>
      <c r="BKZ29" s="18"/>
      <c r="BLA29" s="18"/>
      <c r="BLB29" s="18"/>
      <c r="BLC29" s="18"/>
      <c r="BLD29" s="18"/>
      <c r="BLE29" s="18"/>
      <c r="BLF29" s="18"/>
      <c r="BLG29" s="18"/>
      <c r="BLH29" s="18"/>
      <c r="BLI29" s="18"/>
      <c r="BLJ29" s="18"/>
      <c r="BLK29" s="18"/>
      <c r="BLL29" s="18"/>
      <c r="BLM29" s="18"/>
      <c r="BLN29" s="18"/>
      <c r="BLO29" s="18"/>
      <c r="BLP29" s="18"/>
      <c r="BLQ29" s="18"/>
      <c r="BLR29" s="18"/>
      <c r="BLS29" s="18"/>
      <c r="BLT29" s="18"/>
      <c r="BLU29" s="18"/>
      <c r="BLV29" s="18"/>
      <c r="BLW29" s="18"/>
      <c r="BLX29" s="18"/>
      <c r="BLY29" s="18"/>
      <c r="BLZ29" s="18"/>
      <c r="BMA29" s="18"/>
      <c r="BMB29" s="18"/>
      <c r="BMC29" s="18"/>
      <c r="BMD29" s="18"/>
      <c r="BME29" s="18"/>
      <c r="BMF29" s="18"/>
      <c r="BMG29" s="18"/>
      <c r="BMH29" s="18"/>
      <c r="BMI29" s="18"/>
      <c r="BMJ29" s="18"/>
      <c r="BMK29" s="18"/>
      <c r="BML29" s="18"/>
      <c r="BMM29" s="18"/>
      <c r="BMN29" s="18"/>
      <c r="BMO29" s="18"/>
      <c r="BMP29" s="18"/>
      <c r="BMQ29" s="18"/>
      <c r="BMR29" s="18"/>
      <c r="BMS29" s="18"/>
      <c r="BMT29" s="18"/>
      <c r="BMU29" s="18"/>
      <c r="BMV29" s="18"/>
      <c r="BMW29" s="18"/>
      <c r="BMX29" s="18"/>
      <c r="BMY29" s="18"/>
      <c r="BMZ29" s="18"/>
      <c r="BNA29" s="18"/>
      <c r="BNB29" s="18"/>
      <c r="BNC29" s="18"/>
      <c r="BND29" s="18"/>
      <c r="BNE29" s="18"/>
      <c r="BNF29" s="18"/>
      <c r="BNG29" s="18"/>
      <c r="BNH29" s="18"/>
      <c r="BNI29" s="18"/>
      <c r="BNJ29" s="18"/>
      <c r="BNK29" s="18"/>
      <c r="BNL29" s="18"/>
      <c r="BNM29" s="18"/>
      <c r="BNN29" s="18"/>
      <c r="BNO29" s="18"/>
      <c r="BNP29" s="18"/>
      <c r="BNQ29" s="18"/>
      <c r="BNR29" s="18"/>
      <c r="BNS29" s="18"/>
      <c r="BNT29" s="18"/>
      <c r="BNU29" s="18"/>
      <c r="BNV29" s="18"/>
      <c r="BNW29" s="18"/>
      <c r="BNX29" s="18"/>
      <c r="BNY29" s="18"/>
      <c r="BNZ29" s="18"/>
      <c r="BOA29" s="18"/>
      <c r="BOB29" s="18"/>
      <c r="BOC29" s="18"/>
      <c r="BOD29" s="18"/>
      <c r="BOE29" s="18"/>
      <c r="BOF29" s="18"/>
      <c r="BOG29" s="18"/>
      <c r="BOH29" s="18"/>
      <c r="BOI29" s="18"/>
      <c r="BOJ29" s="18"/>
      <c r="BOK29" s="18"/>
      <c r="BOL29" s="18"/>
      <c r="BOM29" s="18"/>
      <c r="BON29" s="18"/>
      <c r="BOO29" s="18"/>
      <c r="BOP29" s="18"/>
      <c r="BOQ29" s="18"/>
      <c r="BOR29" s="18"/>
      <c r="BOS29" s="18"/>
      <c r="BOT29" s="18"/>
      <c r="BOU29" s="18"/>
      <c r="BOV29" s="18"/>
      <c r="BOW29" s="18"/>
      <c r="BOX29" s="18"/>
      <c r="BOY29" s="18"/>
      <c r="BOZ29" s="18"/>
      <c r="BPA29" s="18"/>
      <c r="BPB29" s="18"/>
      <c r="BPC29" s="18"/>
      <c r="BPD29" s="18"/>
      <c r="BPE29" s="18"/>
      <c r="BPF29" s="18"/>
      <c r="BPG29" s="18"/>
      <c r="BPH29" s="18"/>
      <c r="BPI29" s="18"/>
      <c r="BPJ29" s="18"/>
      <c r="BPK29" s="18"/>
      <c r="BPL29" s="18"/>
      <c r="BPM29" s="18"/>
      <c r="BPN29" s="18"/>
      <c r="BPO29" s="18"/>
      <c r="BPP29" s="18"/>
      <c r="BPQ29" s="18"/>
      <c r="BPR29" s="18"/>
      <c r="BPS29" s="18"/>
      <c r="BPT29" s="18"/>
      <c r="BPU29" s="18"/>
      <c r="BPV29" s="18"/>
      <c r="BPW29" s="18"/>
      <c r="BPX29" s="18"/>
      <c r="BPY29" s="18"/>
      <c r="BPZ29" s="18"/>
      <c r="BQA29" s="18"/>
      <c r="BQB29" s="18"/>
      <c r="BQC29" s="18"/>
      <c r="BQD29" s="18"/>
      <c r="BQE29" s="18"/>
      <c r="BQF29" s="18"/>
      <c r="BQG29" s="18"/>
      <c r="BQH29" s="18"/>
      <c r="BQI29" s="18"/>
      <c r="BQJ29" s="18"/>
      <c r="BQK29" s="18"/>
      <c r="BQL29" s="18"/>
      <c r="BQM29" s="18"/>
      <c r="BQN29" s="18"/>
      <c r="BQO29" s="18"/>
      <c r="BQP29" s="18"/>
      <c r="BQQ29" s="18"/>
      <c r="BQR29" s="18"/>
      <c r="BQS29" s="18"/>
      <c r="BQT29" s="18"/>
      <c r="BQU29" s="18"/>
      <c r="BQV29" s="18"/>
      <c r="BQW29" s="18"/>
      <c r="BQX29" s="18"/>
      <c r="BQY29" s="18"/>
      <c r="BQZ29" s="18"/>
      <c r="BRA29" s="18"/>
      <c r="BRB29" s="18"/>
      <c r="BRC29" s="18"/>
      <c r="BRD29" s="18"/>
      <c r="BRE29" s="18"/>
      <c r="BRF29" s="18"/>
      <c r="BRG29" s="18"/>
      <c r="BRH29" s="18"/>
      <c r="BRI29" s="18"/>
      <c r="BRJ29" s="18"/>
      <c r="BRK29" s="18"/>
      <c r="BRL29" s="18"/>
      <c r="BRM29" s="18"/>
      <c r="BRN29" s="18"/>
      <c r="BRO29" s="18"/>
      <c r="BRP29" s="18"/>
      <c r="BRQ29" s="18"/>
      <c r="BRR29" s="18"/>
      <c r="BRS29" s="18"/>
      <c r="BRT29" s="18"/>
      <c r="BRU29" s="18"/>
      <c r="BRV29" s="18"/>
      <c r="BRW29" s="18"/>
      <c r="BRX29" s="18"/>
      <c r="BRY29" s="18"/>
      <c r="BRZ29" s="18"/>
      <c r="BSA29" s="18"/>
      <c r="BSB29" s="18"/>
      <c r="BSC29" s="18"/>
      <c r="BSD29" s="18"/>
      <c r="BSE29" s="18"/>
      <c r="BSF29" s="18"/>
      <c r="BSG29" s="18"/>
      <c r="BSH29" s="18"/>
      <c r="BSI29" s="18"/>
      <c r="BSJ29" s="18"/>
      <c r="BSK29" s="18"/>
      <c r="BSL29" s="18"/>
      <c r="BSM29" s="18"/>
      <c r="BSN29" s="18"/>
      <c r="BSO29" s="18"/>
      <c r="BSP29" s="18"/>
      <c r="BSQ29" s="18"/>
      <c r="BSR29" s="18"/>
      <c r="BSS29" s="18"/>
      <c r="BST29" s="18"/>
      <c r="BSU29" s="18"/>
      <c r="BSV29" s="18"/>
      <c r="BSW29" s="18"/>
      <c r="BSX29" s="18"/>
      <c r="BSY29" s="18"/>
      <c r="BSZ29" s="18"/>
      <c r="BTA29" s="18"/>
      <c r="BTB29" s="18"/>
      <c r="BTC29" s="18"/>
      <c r="BTD29" s="18"/>
      <c r="BTE29" s="18"/>
      <c r="BTF29" s="18"/>
      <c r="BTG29" s="18"/>
      <c r="BTH29" s="18"/>
      <c r="BTI29" s="18"/>
      <c r="BTJ29" s="18"/>
      <c r="BTK29" s="18"/>
      <c r="BTL29" s="18"/>
      <c r="BTM29" s="18"/>
      <c r="BTN29" s="18"/>
      <c r="BTO29" s="18"/>
      <c r="BTP29" s="18"/>
      <c r="BTQ29" s="18"/>
      <c r="BTR29" s="18"/>
      <c r="BTS29" s="18"/>
      <c r="BTT29" s="18"/>
      <c r="BTU29" s="18"/>
      <c r="BTV29" s="18"/>
      <c r="BTW29" s="18"/>
      <c r="BTX29" s="18"/>
      <c r="BTY29" s="18"/>
      <c r="BTZ29" s="18"/>
      <c r="BUA29" s="18"/>
      <c r="BUB29" s="18"/>
      <c r="BUC29" s="18"/>
      <c r="BUD29" s="18"/>
      <c r="BUE29" s="18"/>
      <c r="BUF29" s="18"/>
      <c r="BUG29" s="18"/>
      <c r="BUH29" s="18"/>
      <c r="BUI29" s="18"/>
      <c r="BUJ29" s="18"/>
      <c r="BUK29" s="18"/>
      <c r="BUL29" s="18"/>
      <c r="BUM29" s="18"/>
      <c r="BUN29" s="18"/>
      <c r="BUO29" s="18"/>
      <c r="BUP29" s="18"/>
      <c r="BUQ29" s="18"/>
      <c r="BUR29" s="18"/>
      <c r="BUS29" s="18"/>
      <c r="BUT29" s="18"/>
      <c r="BUU29" s="18"/>
      <c r="BUV29" s="18"/>
      <c r="BUW29" s="18"/>
      <c r="BUX29" s="18"/>
      <c r="BUY29" s="18"/>
      <c r="BUZ29" s="18"/>
      <c r="BVA29" s="18"/>
      <c r="BVB29" s="18"/>
      <c r="BVC29" s="18"/>
      <c r="BVD29" s="18"/>
      <c r="BVE29" s="18"/>
      <c r="BVF29" s="18"/>
      <c r="BVG29" s="18"/>
      <c r="BVH29" s="18"/>
      <c r="BVI29" s="18"/>
      <c r="BVJ29" s="18"/>
      <c r="BVK29" s="18"/>
      <c r="BVL29" s="18"/>
      <c r="BVM29" s="18"/>
      <c r="BVN29" s="18"/>
      <c r="BVO29" s="18"/>
      <c r="BVP29" s="18"/>
      <c r="BVQ29" s="18"/>
      <c r="BVR29" s="18"/>
      <c r="BVS29" s="18"/>
      <c r="BVT29" s="18"/>
      <c r="BVU29" s="18"/>
      <c r="BVV29" s="18"/>
      <c r="BVW29" s="18"/>
      <c r="BVX29" s="18"/>
      <c r="BVY29" s="18"/>
      <c r="BVZ29" s="18"/>
      <c r="BWA29" s="18"/>
      <c r="BWB29" s="18"/>
      <c r="BWC29" s="18"/>
      <c r="BWD29" s="18"/>
      <c r="BWE29" s="18"/>
      <c r="BWF29" s="18"/>
      <c r="BWG29" s="18"/>
      <c r="BWH29" s="18"/>
      <c r="BWI29" s="18"/>
      <c r="BWJ29" s="18"/>
      <c r="BWK29" s="18"/>
      <c r="BWL29" s="18"/>
      <c r="BWM29" s="18"/>
      <c r="BWN29" s="18"/>
      <c r="BWO29" s="18"/>
      <c r="BWP29" s="18"/>
      <c r="BWQ29" s="18"/>
      <c r="BWR29" s="18"/>
      <c r="BWS29" s="18"/>
      <c r="BWT29" s="18"/>
      <c r="BWU29" s="18"/>
      <c r="BWV29" s="18"/>
      <c r="BWW29" s="18"/>
      <c r="BWX29" s="18"/>
      <c r="BWY29" s="18"/>
      <c r="BWZ29" s="18"/>
      <c r="BXA29" s="18"/>
      <c r="BXB29" s="18"/>
      <c r="BXC29" s="18"/>
      <c r="BXD29" s="18"/>
      <c r="BXE29" s="18"/>
      <c r="BXF29" s="18"/>
      <c r="BXG29" s="18"/>
      <c r="BXH29" s="18"/>
      <c r="BXI29" s="18"/>
      <c r="BXJ29" s="18"/>
      <c r="BXK29" s="18"/>
      <c r="BXL29" s="18"/>
      <c r="BXM29" s="18"/>
      <c r="BXN29" s="18"/>
      <c r="BXO29" s="18"/>
      <c r="BXP29" s="18"/>
      <c r="BXQ29" s="18"/>
      <c r="BXR29" s="18"/>
      <c r="BXS29" s="18"/>
      <c r="BXT29" s="18"/>
      <c r="BXU29" s="18"/>
      <c r="BXV29" s="18"/>
      <c r="BXW29" s="18"/>
      <c r="BXX29" s="18"/>
      <c r="BXY29" s="18"/>
      <c r="BXZ29" s="18"/>
      <c r="BYA29" s="18"/>
      <c r="BYB29" s="18"/>
      <c r="BYC29" s="18"/>
      <c r="BYD29" s="18"/>
      <c r="BYE29" s="18"/>
      <c r="BYF29" s="18"/>
      <c r="BYG29" s="18"/>
      <c r="BYH29" s="18"/>
      <c r="BYI29" s="18"/>
      <c r="BYJ29" s="18"/>
      <c r="BYK29" s="18"/>
      <c r="BYL29" s="18"/>
      <c r="BYM29" s="18"/>
      <c r="BYN29" s="18"/>
      <c r="BYO29" s="18"/>
      <c r="BYP29" s="18"/>
      <c r="BYQ29" s="18"/>
      <c r="BYR29" s="18"/>
      <c r="BYS29" s="18"/>
      <c r="BYT29" s="18"/>
      <c r="BYU29" s="18"/>
      <c r="BYV29" s="18"/>
      <c r="BYW29" s="18"/>
      <c r="BYX29" s="18"/>
      <c r="BYY29" s="18"/>
      <c r="BYZ29" s="18"/>
      <c r="BZA29" s="18"/>
      <c r="BZB29" s="18"/>
      <c r="BZC29" s="18"/>
      <c r="BZD29" s="18"/>
      <c r="BZE29" s="18"/>
      <c r="BZF29" s="18"/>
      <c r="BZG29" s="18"/>
      <c r="BZH29" s="18"/>
      <c r="BZI29" s="18"/>
      <c r="BZJ29" s="18"/>
      <c r="BZK29" s="18"/>
      <c r="BZL29" s="18"/>
      <c r="BZM29" s="18"/>
      <c r="BZN29" s="18"/>
      <c r="BZO29" s="18"/>
      <c r="BZP29" s="18"/>
      <c r="BZQ29" s="18"/>
      <c r="BZR29" s="18"/>
      <c r="BZS29" s="18"/>
      <c r="BZT29" s="18"/>
      <c r="BZU29" s="18"/>
      <c r="BZV29" s="18"/>
      <c r="BZW29" s="18"/>
      <c r="BZX29" s="18"/>
      <c r="BZY29" s="18"/>
      <c r="BZZ29" s="18"/>
      <c r="CAA29" s="18"/>
      <c r="CAB29" s="18"/>
      <c r="CAC29" s="18"/>
      <c r="CAD29" s="18"/>
      <c r="CAE29" s="18"/>
      <c r="CAF29" s="18"/>
      <c r="CAG29" s="18"/>
      <c r="CAH29" s="18"/>
      <c r="CAI29" s="18"/>
      <c r="CAJ29" s="18"/>
      <c r="CAK29" s="18"/>
      <c r="CAL29" s="18"/>
      <c r="CAM29" s="18"/>
      <c r="CAN29" s="18"/>
      <c r="CAO29" s="18"/>
      <c r="CAP29" s="18"/>
      <c r="CAQ29" s="18"/>
      <c r="CAR29" s="18"/>
      <c r="CAS29" s="18"/>
      <c r="CAT29" s="18"/>
      <c r="CAU29" s="18"/>
      <c r="CAV29" s="18"/>
      <c r="CAW29" s="18"/>
      <c r="CAX29" s="18"/>
      <c r="CAY29" s="18"/>
      <c r="CAZ29" s="18"/>
      <c r="CBA29" s="18"/>
      <c r="CBB29" s="18"/>
      <c r="CBC29" s="18"/>
      <c r="CBD29" s="18"/>
      <c r="CBE29" s="18"/>
      <c r="CBF29" s="18"/>
      <c r="CBG29" s="18"/>
      <c r="CBH29" s="18"/>
      <c r="CBI29" s="18"/>
      <c r="CBJ29" s="18"/>
      <c r="CBK29" s="18"/>
      <c r="CBL29" s="18"/>
      <c r="CBM29" s="18"/>
      <c r="CBN29" s="18"/>
      <c r="CBO29" s="18"/>
      <c r="CBP29" s="18"/>
      <c r="CBQ29" s="18"/>
      <c r="CBR29" s="18"/>
      <c r="CBS29" s="18"/>
      <c r="CBT29" s="18"/>
      <c r="CBU29" s="18"/>
      <c r="CBV29" s="18"/>
      <c r="CBW29" s="18"/>
      <c r="CBX29" s="18"/>
      <c r="CBY29" s="18"/>
      <c r="CBZ29" s="18"/>
      <c r="CCA29" s="18"/>
      <c r="CCB29" s="18"/>
      <c r="CCC29" s="18"/>
      <c r="CCD29" s="18"/>
      <c r="CCE29" s="18"/>
      <c r="CCF29" s="18"/>
      <c r="CCG29" s="18"/>
      <c r="CCH29" s="18"/>
      <c r="CCI29" s="18"/>
      <c r="CCJ29" s="18"/>
      <c r="CCK29" s="18"/>
      <c r="CCL29" s="18"/>
      <c r="CCM29" s="18"/>
      <c r="CCN29" s="18"/>
      <c r="CCO29" s="18"/>
      <c r="CCP29" s="18"/>
      <c r="CCQ29" s="18"/>
      <c r="CCR29" s="18"/>
      <c r="CCS29" s="18"/>
      <c r="CCT29" s="18"/>
      <c r="CCU29" s="18"/>
      <c r="CCV29" s="18"/>
      <c r="CCW29" s="18"/>
      <c r="CCX29" s="18"/>
      <c r="CCY29" s="18"/>
      <c r="CCZ29" s="18"/>
      <c r="CDA29" s="18"/>
      <c r="CDB29" s="18"/>
      <c r="CDC29" s="18"/>
      <c r="CDD29" s="18"/>
      <c r="CDE29" s="18"/>
      <c r="CDF29" s="18"/>
      <c r="CDG29" s="18"/>
      <c r="CDH29" s="18"/>
      <c r="CDI29" s="18"/>
      <c r="CDJ29" s="18"/>
      <c r="CDK29" s="18"/>
      <c r="CDL29" s="18"/>
      <c r="CDM29" s="18"/>
      <c r="CDN29" s="18"/>
      <c r="CDO29" s="18"/>
      <c r="CDP29" s="18"/>
      <c r="CDQ29" s="18"/>
      <c r="CDR29" s="18"/>
      <c r="CDS29" s="18"/>
      <c r="CDT29" s="18"/>
      <c r="CDU29" s="18"/>
      <c r="CDV29" s="18"/>
      <c r="CDW29" s="18"/>
      <c r="CDX29" s="18"/>
      <c r="CDY29" s="18"/>
      <c r="CDZ29" s="18"/>
      <c r="CEA29" s="18"/>
      <c r="CEB29" s="18"/>
      <c r="CEC29" s="18"/>
      <c r="CED29" s="18"/>
      <c r="CEE29" s="18"/>
      <c r="CEF29" s="18"/>
      <c r="CEG29" s="18"/>
      <c r="CEH29" s="18"/>
      <c r="CEI29" s="18"/>
      <c r="CEJ29" s="18"/>
      <c r="CEK29" s="18"/>
      <c r="CEL29" s="18"/>
      <c r="CEM29" s="18"/>
      <c r="CEN29" s="18"/>
      <c r="CEO29" s="18"/>
      <c r="CEP29" s="18"/>
      <c r="CEQ29" s="18"/>
      <c r="CER29" s="18"/>
      <c r="CES29" s="18"/>
      <c r="CET29" s="18"/>
      <c r="CEU29" s="18"/>
      <c r="CEV29" s="18"/>
      <c r="CEW29" s="18"/>
      <c r="CEX29" s="18"/>
      <c r="CEY29" s="18"/>
      <c r="CEZ29" s="18"/>
      <c r="CFA29" s="18"/>
      <c r="CFB29" s="18"/>
      <c r="CFC29" s="18"/>
      <c r="CFD29" s="18"/>
      <c r="CFE29" s="18"/>
      <c r="CFF29" s="18"/>
      <c r="CFG29" s="18"/>
      <c r="CFH29" s="18"/>
      <c r="CFI29" s="18"/>
      <c r="CFJ29" s="18"/>
      <c r="CFK29" s="18"/>
      <c r="CFL29" s="18"/>
      <c r="CFM29" s="18"/>
      <c r="CFN29" s="18"/>
      <c r="CFO29" s="18"/>
      <c r="CFP29" s="18"/>
      <c r="CFQ29" s="18"/>
      <c r="CFR29" s="18"/>
      <c r="CFS29" s="18"/>
      <c r="CFT29" s="18"/>
      <c r="CFU29" s="18"/>
      <c r="CFV29" s="18"/>
      <c r="CFW29" s="18"/>
      <c r="CFX29" s="18"/>
      <c r="CFY29" s="18"/>
      <c r="CFZ29" s="18"/>
      <c r="CGA29" s="18"/>
      <c r="CGB29" s="18"/>
      <c r="CGC29" s="18"/>
      <c r="CGD29" s="18"/>
      <c r="CGE29" s="18"/>
      <c r="CGF29" s="18"/>
      <c r="CGG29" s="18"/>
      <c r="CGH29" s="18"/>
      <c r="CGI29" s="18"/>
      <c r="CGJ29" s="18"/>
      <c r="CGK29" s="18"/>
      <c r="CGL29" s="18"/>
      <c r="CGM29" s="18"/>
      <c r="CGN29" s="18"/>
      <c r="CGO29" s="18"/>
      <c r="CGP29" s="18"/>
      <c r="CGQ29" s="18"/>
      <c r="CGR29" s="18"/>
      <c r="CGS29" s="18"/>
      <c r="CGT29" s="18"/>
      <c r="CGU29" s="18"/>
      <c r="CGV29" s="18"/>
      <c r="CGW29" s="18"/>
      <c r="CGX29" s="18"/>
      <c r="CGY29" s="18"/>
      <c r="CGZ29" s="18"/>
      <c r="CHA29" s="18"/>
      <c r="CHB29" s="18"/>
      <c r="CHC29" s="18"/>
      <c r="CHD29" s="18"/>
      <c r="CHE29" s="18"/>
      <c r="CHF29" s="18"/>
      <c r="CHG29" s="18"/>
      <c r="CHH29" s="18"/>
      <c r="CHI29" s="18"/>
      <c r="CHJ29" s="18"/>
      <c r="CHK29" s="18"/>
      <c r="CHL29" s="18"/>
      <c r="CHM29" s="18"/>
      <c r="CHN29" s="18"/>
      <c r="CHO29" s="18"/>
      <c r="CHP29" s="18"/>
      <c r="CHQ29" s="18"/>
      <c r="CHR29" s="18"/>
      <c r="CHS29" s="18"/>
      <c r="CHT29" s="18"/>
      <c r="CHU29" s="18"/>
      <c r="CHV29" s="18"/>
      <c r="CHW29" s="18"/>
      <c r="CHX29" s="18"/>
      <c r="CHY29" s="18"/>
      <c r="CHZ29" s="18"/>
      <c r="CIA29" s="18"/>
      <c r="CIB29" s="18"/>
      <c r="CIC29" s="18"/>
      <c r="CID29" s="18"/>
      <c r="CIE29" s="18"/>
      <c r="CIF29" s="18"/>
      <c r="CIG29" s="18"/>
      <c r="CIH29" s="18"/>
      <c r="CII29" s="18"/>
      <c r="CIJ29" s="18"/>
      <c r="CIK29" s="18"/>
      <c r="CIL29" s="18"/>
      <c r="CIM29" s="18"/>
      <c r="CIN29" s="18"/>
      <c r="CIO29" s="18"/>
      <c r="CIP29" s="18"/>
      <c r="CIQ29" s="18"/>
      <c r="CIR29" s="18"/>
      <c r="CIS29" s="18"/>
      <c r="CIT29" s="18"/>
      <c r="CIU29" s="18"/>
      <c r="CIV29" s="18"/>
      <c r="CIW29" s="18"/>
      <c r="CIX29" s="18"/>
      <c r="CIY29" s="18"/>
      <c r="CIZ29" s="18"/>
      <c r="CJA29" s="18"/>
      <c r="CJB29" s="18"/>
      <c r="CJC29" s="18"/>
      <c r="CJD29" s="18"/>
      <c r="CJE29" s="18"/>
      <c r="CJF29" s="18"/>
      <c r="CJG29" s="18"/>
      <c r="CJH29" s="18"/>
      <c r="CJI29" s="18"/>
      <c r="CJJ29" s="18"/>
      <c r="CJK29" s="18"/>
      <c r="CJL29" s="18"/>
      <c r="CJM29" s="18"/>
      <c r="CJN29" s="18"/>
      <c r="CJO29" s="18"/>
      <c r="CJP29" s="18"/>
      <c r="CJQ29" s="18"/>
      <c r="CJR29" s="18"/>
      <c r="CJS29" s="18"/>
      <c r="CJT29" s="18"/>
      <c r="CJU29" s="18"/>
      <c r="CJV29" s="18"/>
      <c r="CJW29" s="18"/>
      <c r="CJX29" s="18"/>
      <c r="CJY29" s="18"/>
      <c r="CJZ29" s="18"/>
      <c r="CKA29" s="18"/>
      <c r="CKB29" s="18"/>
      <c r="CKC29" s="18"/>
      <c r="CKD29" s="18"/>
      <c r="CKE29" s="18"/>
      <c r="CKF29" s="18"/>
      <c r="CKG29" s="18"/>
      <c r="CKH29" s="18"/>
      <c r="CKI29" s="18"/>
      <c r="CKJ29" s="18"/>
      <c r="CKK29" s="18"/>
      <c r="CKL29" s="18"/>
      <c r="CKM29" s="18"/>
      <c r="CKN29" s="18"/>
      <c r="CKO29" s="18"/>
      <c r="CKP29" s="18"/>
      <c r="CKQ29" s="18"/>
      <c r="CKR29" s="18"/>
      <c r="CKS29" s="18"/>
      <c r="CKT29" s="18"/>
      <c r="CKU29" s="18"/>
      <c r="CKV29" s="18"/>
      <c r="CKW29" s="18"/>
      <c r="CKX29" s="18"/>
      <c r="CKY29" s="18"/>
      <c r="CKZ29" s="18"/>
      <c r="CLA29" s="18"/>
      <c r="CLB29" s="18"/>
      <c r="CLC29" s="18"/>
      <c r="CLD29" s="18"/>
      <c r="CLE29" s="18"/>
      <c r="CLF29" s="18"/>
      <c r="CLG29" s="18"/>
      <c r="CLH29" s="18"/>
      <c r="CLI29" s="18"/>
      <c r="CLJ29" s="18"/>
      <c r="CLK29" s="18"/>
      <c r="CLL29" s="18"/>
      <c r="CLM29" s="18"/>
      <c r="CLN29" s="18"/>
      <c r="CLO29" s="18"/>
      <c r="CLP29" s="18"/>
      <c r="CLQ29" s="18"/>
      <c r="CLR29" s="18"/>
      <c r="CLS29" s="18"/>
      <c r="CLT29" s="18"/>
      <c r="CLU29" s="18"/>
      <c r="CLV29" s="18"/>
      <c r="CLW29" s="18"/>
      <c r="CLX29" s="18"/>
      <c r="CLY29" s="18"/>
      <c r="CLZ29" s="18"/>
      <c r="CMA29" s="18"/>
      <c r="CMB29" s="18"/>
      <c r="CMC29" s="18"/>
      <c r="CMD29" s="18"/>
      <c r="CME29" s="18"/>
      <c r="CMF29" s="18"/>
      <c r="CMG29" s="18"/>
      <c r="CMH29" s="18"/>
      <c r="CMI29" s="18"/>
      <c r="CMJ29" s="18"/>
      <c r="CMK29" s="18"/>
      <c r="CML29" s="18"/>
      <c r="CMM29" s="18"/>
      <c r="CMN29" s="18"/>
      <c r="CMO29" s="18"/>
      <c r="CMP29" s="18"/>
      <c r="CMQ29" s="18"/>
      <c r="CMR29" s="18"/>
      <c r="CMS29" s="18"/>
      <c r="CMT29" s="18"/>
      <c r="CMU29" s="18"/>
      <c r="CMV29" s="18"/>
      <c r="CMW29" s="18"/>
      <c r="CMX29" s="18"/>
      <c r="CMY29" s="18"/>
      <c r="CMZ29" s="18"/>
      <c r="CNA29" s="18"/>
      <c r="CNB29" s="18"/>
      <c r="CNC29" s="18"/>
      <c r="CND29" s="18"/>
      <c r="CNE29" s="18"/>
      <c r="CNF29" s="18"/>
      <c r="CNG29" s="18"/>
      <c r="CNH29" s="18"/>
      <c r="CNI29" s="18"/>
      <c r="CNJ29" s="18"/>
      <c r="CNK29" s="18"/>
      <c r="CNL29" s="18"/>
      <c r="CNM29" s="18"/>
      <c r="CNN29" s="18"/>
      <c r="CNO29" s="18"/>
      <c r="CNP29" s="18"/>
      <c r="CNQ29" s="18"/>
      <c r="CNR29" s="18"/>
      <c r="CNS29" s="18"/>
      <c r="CNT29" s="18"/>
      <c r="CNU29" s="18"/>
      <c r="CNV29" s="18"/>
      <c r="CNW29" s="18"/>
      <c r="CNX29" s="18"/>
      <c r="CNY29" s="18"/>
      <c r="CNZ29" s="18"/>
      <c r="COA29" s="18"/>
      <c r="COB29" s="18"/>
      <c r="COC29" s="18"/>
      <c r="COD29" s="18"/>
      <c r="COE29" s="18"/>
      <c r="COF29" s="18"/>
      <c r="COG29" s="18"/>
      <c r="COH29" s="18"/>
      <c r="COI29" s="18"/>
      <c r="COJ29" s="18"/>
      <c r="COK29" s="18"/>
      <c r="COL29" s="18"/>
      <c r="COM29" s="18"/>
      <c r="CON29" s="18"/>
      <c r="COO29" s="18"/>
      <c r="COP29" s="18"/>
      <c r="COQ29" s="18"/>
      <c r="COR29" s="18"/>
      <c r="COS29" s="18"/>
      <c r="COT29" s="18"/>
      <c r="COU29" s="18"/>
      <c r="COV29" s="18"/>
      <c r="COW29" s="18"/>
      <c r="COX29" s="18"/>
      <c r="COY29" s="18"/>
      <c r="COZ29" s="18"/>
      <c r="CPA29" s="18"/>
      <c r="CPB29" s="18"/>
      <c r="CPC29" s="18"/>
      <c r="CPD29" s="18"/>
      <c r="CPE29" s="18"/>
      <c r="CPF29" s="18"/>
      <c r="CPG29" s="18"/>
      <c r="CPH29" s="18"/>
      <c r="CPI29" s="18"/>
      <c r="CPJ29" s="18"/>
      <c r="CPK29" s="18"/>
      <c r="CPL29" s="18"/>
      <c r="CPM29" s="18"/>
      <c r="CPN29" s="18"/>
      <c r="CPO29" s="18"/>
      <c r="CPP29" s="18"/>
      <c r="CPQ29" s="18"/>
      <c r="CPR29" s="18"/>
      <c r="CPS29" s="18"/>
      <c r="CPT29" s="18"/>
      <c r="CPU29" s="18"/>
      <c r="CPV29" s="18"/>
      <c r="CPW29" s="18"/>
      <c r="CPX29" s="18"/>
      <c r="CPY29" s="18"/>
      <c r="CPZ29" s="18"/>
      <c r="CQA29" s="18"/>
      <c r="CQB29" s="18"/>
      <c r="CQC29" s="18"/>
      <c r="CQD29" s="18"/>
      <c r="CQE29" s="18"/>
      <c r="CQF29" s="18"/>
      <c r="CQG29" s="18"/>
      <c r="CQH29" s="18"/>
      <c r="CQI29" s="18"/>
      <c r="CQJ29" s="18"/>
      <c r="CQK29" s="18"/>
      <c r="CQL29" s="18"/>
      <c r="CQM29" s="18"/>
      <c r="CQN29" s="18"/>
      <c r="CQO29" s="18"/>
      <c r="CQP29" s="18"/>
      <c r="CQQ29" s="18"/>
      <c r="CQR29" s="18"/>
      <c r="CQS29" s="18"/>
      <c r="CQT29" s="18"/>
      <c r="CQU29" s="18"/>
      <c r="CQV29" s="18"/>
      <c r="CQW29" s="18"/>
      <c r="CQX29" s="18"/>
      <c r="CQY29" s="18"/>
      <c r="CQZ29" s="18"/>
      <c r="CRA29" s="18"/>
      <c r="CRB29" s="18"/>
      <c r="CRC29" s="18"/>
      <c r="CRD29" s="18"/>
      <c r="CRE29" s="18"/>
      <c r="CRF29" s="18"/>
      <c r="CRG29" s="18"/>
      <c r="CRH29" s="18"/>
      <c r="CRI29" s="18"/>
      <c r="CRJ29" s="18"/>
      <c r="CRK29" s="18"/>
      <c r="CRL29" s="18"/>
      <c r="CRM29" s="18"/>
      <c r="CRN29" s="18"/>
      <c r="CRO29" s="18"/>
      <c r="CRP29" s="18"/>
      <c r="CRQ29" s="18"/>
      <c r="CRR29" s="18"/>
      <c r="CRS29" s="18"/>
      <c r="CRT29" s="18"/>
      <c r="CRU29" s="18"/>
      <c r="CRV29" s="18"/>
      <c r="CRW29" s="18"/>
      <c r="CRX29" s="18"/>
      <c r="CRY29" s="18"/>
      <c r="CRZ29" s="18"/>
      <c r="CSA29" s="18"/>
      <c r="CSB29" s="18"/>
      <c r="CSC29" s="18"/>
      <c r="CSD29" s="18"/>
      <c r="CSE29" s="18"/>
      <c r="CSF29" s="18"/>
      <c r="CSG29" s="18"/>
      <c r="CSH29" s="18"/>
      <c r="CSI29" s="18"/>
      <c r="CSJ29" s="18"/>
      <c r="CSK29" s="18"/>
      <c r="CSL29" s="18"/>
      <c r="CSM29" s="18"/>
      <c r="CSN29" s="18"/>
      <c r="CSO29" s="18"/>
      <c r="CSP29" s="18"/>
      <c r="CSQ29" s="18"/>
      <c r="CSR29" s="18"/>
      <c r="CSS29" s="18"/>
      <c r="CST29" s="18"/>
      <c r="CSU29" s="18"/>
      <c r="CSV29" s="18"/>
      <c r="CSW29" s="18"/>
      <c r="CSX29" s="18"/>
      <c r="CSY29" s="18"/>
      <c r="CSZ29" s="18"/>
      <c r="CTA29" s="18"/>
      <c r="CTB29" s="18"/>
      <c r="CTC29" s="18"/>
      <c r="CTD29" s="18"/>
      <c r="CTE29" s="18"/>
      <c r="CTF29" s="18"/>
      <c r="CTG29" s="18"/>
      <c r="CTH29" s="18"/>
      <c r="CTI29" s="18"/>
      <c r="CTJ29" s="18"/>
      <c r="CTK29" s="18"/>
      <c r="CTL29" s="18"/>
      <c r="CTM29" s="18"/>
      <c r="CTN29" s="18"/>
      <c r="CTO29" s="18"/>
      <c r="CTP29" s="18"/>
      <c r="CTQ29" s="18"/>
      <c r="CTR29" s="18"/>
      <c r="CTS29" s="18"/>
      <c r="CTT29" s="18"/>
      <c r="CTU29" s="18"/>
      <c r="CTV29" s="18"/>
      <c r="CTW29" s="18"/>
      <c r="CTX29" s="18"/>
      <c r="CTY29" s="18"/>
      <c r="CTZ29" s="18"/>
      <c r="CUA29" s="18"/>
      <c r="CUB29" s="18"/>
      <c r="CUC29" s="18"/>
      <c r="CUD29" s="18"/>
      <c r="CUE29" s="18"/>
      <c r="CUF29" s="18"/>
      <c r="CUG29" s="18"/>
      <c r="CUH29" s="18"/>
      <c r="CUI29" s="18"/>
      <c r="CUJ29" s="18"/>
      <c r="CUK29" s="18"/>
      <c r="CUL29" s="18"/>
      <c r="CUM29" s="18"/>
      <c r="CUN29" s="18"/>
      <c r="CUO29" s="18"/>
      <c r="CUP29" s="18"/>
      <c r="CUQ29" s="18"/>
      <c r="CUR29" s="18"/>
      <c r="CUS29" s="18"/>
      <c r="CUT29" s="18"/>
      <c r="CUU29" s="18"/>
      <c r="CUV29" s="18"/>
      <c r="CUW29" s="18"/>
      <c r="CUX29" s="18"/>
      <c r="CUY29" s="18"/>
      <c r="CUZ29" s="18"/>
      <c r="CVA29" s="18"/>
      <c r="CVB29" s="18"/>
      <c r="CVC29" s="18"/>
      <c r="CVD29" s="18"/>
      <c r="CVE29" s="18"/>
      <c r="CVF29" s="18"/>
      <c r="CVG29" s="18"/>
      <c r="CVH29" s="18"/>
      <c r="CVI29" s="18"/>
      <c r="CVJ29" s="18"/>
      <c r="CVK29" s="18"/>
      <c r="CVL29" s="18"/>
      <c r="CVM29" s="18"/>
      <c r="CVN29" s="18"/>
      <c r="CVO29" s="18"/>
      <c r="CVP29" s="18"/>
      <c r="CVQ29" s="18"/>
      <c r="CVR29" s="18"/>
      <c r="CVS29" s="18"/>
      <c r="CVT29" s="18"/>
      <c r="CVU29" s="18"/>
      <c r="CVV29" s="18"/>
      <c r="CVW29" s="18"/>
      <c r="CVX29" s="18"/>
      <c r="CVY29" s="18"/>
      <c r="CVZ29" s="18"/>
      <c r="CWA29" s="18"/>
      <c r="CWB29" s="18"/>
      <c r="CWC29" s="18"/>
      <c r="CWD29" s="18"/>
      <c r="CWE29" s="18"/>
      <c r="CWF29" s="18"/>
      <c r="CWG29" s="18"/>
      <c r="CWH29" s="18"/>
      <c r="CWI29" s="18"/>
      <c r="CWJ29" s="18"/>
      <c r="CWK29" s="18"/>
      <c r="CWL29" s="18"/>
      <c r="CWM29" s="18"/>
      <c r="CWN29" s="18"/>
      <c r="CWO29" s="18"/>
      <c r="CWP29" s="18"/>
      <c r="CWQ29" s="18"/>
      <c r="CWR29" s="18"/>
      <c r="CWS29" s="18"/>
      <c r="CWT29" s="18"/>
      <c r="CWU29" s="18"/>
      <c r="CWV29" s="18"/>
      <c r="CWW29" s="18"/>
      <c r="CWX29" s="18"/>
      <c r="CWY29" s="18"/>
      <c r="CWZ29" s="18"/>
      <c r="CXA29" s="18"/>
      <c r="CXB29" s="18"/>
      <c r="CXC29" s="18"/>
      <c r="CXD29" s="18"/>
      <c r="CXE29" s="18"/>
      <c r="CXF29" s="18"/>
      <c r="CXG29" s="18"/>
      <c r="CXH29" s="18"/>
      <c r="CXI29" s="18"/>
      <c r="CXJ29" s="18"/>
      <c r="CXK29" s="18"/>
      <c r="CXL29" s="18"/>
      <c r="CXM29" s="18"/>
      <c r="CXN29" s="18"/>
      <c r="CXO29" s="18"/>
      <c r="CXP29" s="18"/>
      <c r="CXQ29" s="18"/>
      <c r="CXR29" s="18"/>
      <c r="CXS29" s="18"/>
      <c r="CXT29" s="18"/>
      <c r="CXU29" s="18"/>
      <c r="CXV29" s="18"/>
      <c r="CXW29" s="18"/>
      <c r="CXX29" s="18"/>
      <c r="CXY29" s="18"/>
      <c r="CXZ29" s="18"/>
      <c r="CYA29" s="18"/>
      <c r="CYB29" s="18"/>
      <c r="CYC29" s="18"/>
      <c r="CYD29" s="18"/>
      <c r="CYE29" s="18"/>
      <c r="CYF29" s="18"/>
      <c r="CYG29" s="18"/>
      <c r="CYH29" s="18"/>
      <c r="CYI29" s="18"/>
      <c r="CYJ29" s="18"/>
      <c r="CYK29" s="18"/>
      <c r="CYL29" s="18"/>
      <c r="CYM29" s="18"/>
      <c r="CYN29" s="18"/>
      <c r="CYO29" s="18"/>
      <c r="CYP29" s="18"/>
      <c r="CYQ29" s="18"/>
      <c r="CYR29" s="18"/>
      <c r="CYS29" s="18"/>
      <c r="CYT29" s="18"/>
      <c r="CYU29" s="18"/>
      <c r="CYV29" s="18"/>
      <c r="CYW29" s="18"/>
      <c r="CYX29" s="18"/>
      <c r="CYY29" s="18"/>
      <c r="CYZ29" s="18"/>
      <c r="CZA29" s="18"/>
      <c r="CZB29" s="18"/>
      <c r="CZC29" s="18"/>
      <c r="CZD29" s="18"/>
      <c r="CZE29" s="18"/>
      <c r="CZF29" s="18"/>
      <c r="CZG29" s="18"/>
      <c r="CZH29" s="18"/>
      <c r="CZI29" s="18"/>
      <c r="CZJ29" s="18"/>
      <c r="CZK29" s="18"/>
      <c r="CZL29" s="18"/>
      <c r="CZM29" s="18"/>
      <c r="CZN29" s="18"/>
      <c r="CZO29" s="18"/>
      <c r="CZP29" s="18"/>
      <c r="CZQ29" s="18"/>
      <c r="CZR29" s="18"/>
      <c r="CZS29" s="18"/>
      <c r="CZT29" s="18"/>
      <c r="CZU29" s="18"/>
      <c r="CZV29" s="18"/>
      <c r="CZW29" s="18"/>
      <c r="CZX29" s="18"/>
      <c r="CZY29" s="18"/>
      <c r="CZZ29" s="18"/>
      <c r="DAA29" s="18"/>
      <c r="DAB29" s="18"/>
      <c r="DAC29" s="18"/>
      <c r="DAD29" s="18"/>
      <c r="DAE29" s="18"/>
      <c r="DAF29" s="18"/>
      <c r="DAG29" s="18"/>
      <c r="DAH29" s="18"/>
      <c r="DAI29" s="18"/>
      <c r="DAJ29" s="18"/>
      <c r="DAK29" s="18"/>
      <c r="DAL29" s="18"/>
      <c r="DAM29" s="18"/>
      <c r="DAN29" s="18"/>
      <c r="DAO29" s="18"/>
      <c r="DAP29" s="18"/>
      <c r="DAQ29" s="18"/>
      <c r="DAR29" s="18"/>
      <c r="DAS29" s="18"/>
      <c r="DAT29" s="18"/>
      <c r="DAU29" s="18"/>
      <c r="DAV29" s="18"/>
      <c r="DAW29" s="18"/>
      <c r="DAX29" s="18"/>
      <c r="DAY29" s="18"/>
      <c r="DAZ29" s="18"/>
      <c r="DBA29" s="18"/>
      <c r="DBB29" s="18"/>
      <c r="DBC29" s="18"/>
      <c r="DBD29" s="18"/>
      <c r="DBE29" s="18"/>
      <c r="DBF29" s="18"/>
      <c r="DBG29" s="18"/>
      <c r="DBH29" s="18"/>
      <c r="DBI29" s="18"/>
      <c r="DBJ29" s="18"/>
      <c r="DBK29" s="18"/>
      <c r="DBL29" s="18"/>
      <c r="DBM29" s="18"/>
      <c r="DBN29" s="18"/>
      <c r="DBO29" s="18"/>
      <c r="DBP29" s="18"/>
      <c r="DBQ29" s="18"/>
      <c r="DBR29" s="18"/>
      <c r="DBS29" s="18"/>
      <c r="DBT29" s="18"/>
      <c r="DBU29" s="18"/>
      <c r="DBV29" s="18"/>
      <c r="DBW29" s="18"/>
      <c r="DBX29" s="18"/>
      <c r="DBY29" s="18"/>
      <c r="DBZ29" s="18"/>
      <c r="DCA29" s="18"/>
      <c r="DCB29" s="18"/>
      <c r="DCC29" s="18"/>
      <c r="DCD29" s="18"/>
      <c r="DCE29" s="18"/>
      <c r="DCF29" s="18"/>
      <c r="DCG29" s="18"/>
      <c r="DCH29" s="18"/>
      <c r="DCI29" s="18"/>
      <c r="DCJ29" s="18"/>
      <c r="DCK29" s="18"/>
      <c r="DCL29" s="18"/>
      <c r="DCM29" s="18"/>
      <c r="DCN29" s="18"/>
      <c r="DCO29" s="18"/>
      <c r="DCP29" s="18"/>
      <c r="DCQ29" s="18"/>
      <c r="DCR29" s="18"/>
      <c r="DCS29" s="18"/>
      <c r="DCT29" s="18"/>
      <c r="DCU29" s="18"/>
      <c r="DCV29" s="18"/>
      <c r="DCW29" s="18"/>
      <c r="DCX29" s="18"/>
      <c r="DCY29" s="18"/>
      <c r="DCZ29" s="18"/>
      <c r="DDA29" s="18"/>
      <c r="DDB29" s="18"/>
      <c r="DDC29" s="18"/>
      <c r="DDD29" s="18"/>
      <c r="DDE29" s="18"/>
      <c r="DDF29" s="18"/>
      <c r="DDG29" s="18"/>
      <c r="DDH29" s="18"/>
      <c r="DDI29" s="18"/>
      <c r="DDJ29" s="18"/>
      <c r="DDK29" s="18"/>
      <c r="DDL29" s="18"/>
      <c r="DDM29" s="18"/>
      <c r="DDN29" s="18"/>
      <c r="DDO29" s="18"/>
      <c r="DDP29" s="18"/>
      <c r="DDQ29" s="18"/>
      <c r="DDR29" s="18"/>
      <c r="DDS29" s="18"/>
      <c r="DDT29" s="18"/>
      <c r="DDU29" s="18"/>
      <c r="DDV29" s="18"/>
      <c r="DDW29" s="18"/>
      <c r="DDX29" s="18"/>
      <c r="DDY29" s="18"/>
      <c r="DDZ29" s="18"/>
      <c r="DEA29" s="18"/>
      <c r="DEB29" s="18"/>
      <c r="DEC29" s="18"/>
      <c r="DED29" s="18"/>
      <c r="DEE29" s="18"/>
      <c r="DEF29" s="18"/>
      <c r="DEG29" s="18"/>
      <c r="DEH29" s="18"/>
      <c r="DEI29" s="18"/>
      <c r="DEJ29" s="18"/>
      <c r="DEK29" s="18"/>
      <c r="DEL29" s="18"/>
      <c r="DEM29" s="18"/>
      <c r="DEN29" s="18"/>
      <c r="DEO29" s="18"/>
      <c r="DEP29" s="18"/>
      <c r="DEQ29" s="18"/>
      <c r="DER29" s="18"/>
      <c r="DES29" s="18"/>
      <c r="DET29" s="18"/>
      <c r="DEU29" s="18"/>
      <c r="DEV29" s="18"/>
      <c r="DEW29" s="18"/>
      <c r="DEX29" s="18"/>
      <c r="DEY29" s="18"/>
      <c r="DEZ29" s="18"/>
      <c r="DFA29" s="18"/>
      <c r="DFB29" s="18"/>
      <c r="DFC29" s="18"/>
      <c r="DFD29" s="18"/>
      <c r="DFE29" s="18"/>
      <c r="DFF29" s="18"/>
      <c r="DFG29" s="18"/>
      <c r="DFH29" s="18"/>
      <c r="DFI29" s="18"/>
      <c r="DFJ29" s="18"/>
      <c r="DFK29" s="18"/>
      <c r="DFL29" s="18"/>
      <c r="DFM29" s="18"/>
      <c r="DFN29" s="18"/>
      <c r="DFO29" s="18"/>
      <c r="DFP29" s="18"/>
      <c r="DFQ29" s="18"/>
      <c r="DFR29" s="18"/>
      <c r="DFS29" s="18"/>
      <c r="DFT29" s="18"/>
      <c r="DFU29" s="18"/>
      <c r="DFV29" s="18"/>
      <c r="DFW29" s="18"/>
      <c r="DFX29" s="18"/>
      <c r="DFY29" s="18"/>
      <c r="DFZ29" s="18"/>
      <c r="DGA29" s="18"/>
      <c r="DGB29" s="18"/>
      <c r="DGC29" s="18"/>
      <c r="DGD29" s="18"/>
      <c r="DGE29" s="18"/>
      <c r="DGF29" s="18"/>
      <c r="DGG29" s="18"/>
      <c r="DGH29" s="18"/>
      <c r="DGI29" s="18"/>
      <c r="DGJ29" s="18"/>
      <c r="DGK29" s="18"/>
      <c r="DGL29" s="18"/>
      <c r="DGM29" s="18"/>
      <c r="DGN29" s="18"/>
      <c r="DGO29" s="18"/>
      <c r="DGP29" s="18"/>
      <c r="DGQ29" s="18"/>
      <c r="DGR29" s="18"/>
      <c r="DGS29" s="18"/>
      <c r="DGT29" s="18"/>
      <c r="DGU29" s="18"/>
      <c r="DGV29" s="18"/>
      <c r="DGW29" s="18"/>
      <c r="DGX29" s="18"/>
      <c r="DGY29" s="18"/>
      <c r="DGZ29" s="18"/>
      <c r="DHA29" s="18"/>
      <c r="DHB29" s="18"/>
      <c r="DHC29" s="18"/>
      <c r="DHD29" s="18"/>
      <c r="DHE29" s="18"/>
      <c r="DHF29" s="18"/>
      <c r="DHG29" s="18"/>
      <c r="DHH29" s="18"/>
      <c r="DHI29" s="18"/>
      <c r="DHJ29" s="18"/>
      <c r="DHK29" s="18"/>
      <c r="DHL29" s="18"/>
      <c r="DHM29" s="18"/>
      <c r="DHN29" s="18"/>
      <c r="DHO29" s="18"/>
      <c r="DHP29" s="18"/>
      <c r="DHQ29" s="18"/>
      <c r="DHR29" s="18"/>
      <c r="DHS29" s="18"/>
      <c r="DHT29" s="18"/>
      <c r="DHU29" s="18"/>
      <c r="DHV29" s="18"/>
      <c r="DHW29" s="18"/>
      <c r="DHX29" s="18"/>
      <c r="DHY29" s="18"/>
      <c r="DHZ29" s="18"/>
      <c r="DIA29" s="18"/>
      <c r="DIB29" s="18"/>
      <c r="DIC29" s="18"/>
      <c r="DID29" s="18"/>
      <c r="DIE29" s="18"/>
      <c r="DIF29" s="18"/>
      <c r="DIG29" s="18"/>
      <c r="DIH29" s="18"/>
      <c r="DII29" s="18"/>
      <c r="DIJ29" s="18"/>
      <c r="DIK29" s="18"/>
      <c r="DIL29" s="18"/>
      <c r="DIM29" s="18"/>
      <c r="DIN29" s="18"/>
      <c r="DIO29" s="18"/>
      <c r="DIP29" s="18"/>
      <c r="DIQ29" s="18"/>
      <c r="DIR29" s="18"/>
      <c r="DIS29" s="18"/>
      <c r="DIT29" s="18"/>
      <c r="DIU29" s="18"/>
      <c r="DIV29" s="18"/>
      <c r="DIW29" s="18"/>
      <c r="DIX29" s="18"/>
      <c r="DIY29" s="18"/>
      <c r="DIZ29" s="18"/>
      <c r="DJA29" s="18"/>
      <c r="DJB29" s="18"/>
      <c r="DJC29" s="18"/>
      <c r="DJD29" s="18"/>
      <c r="DJE29" s="18"/>
      <c r="DJF29" s="18"/>
      <c r="DJG29" s="18"/>
      <c r="DJH29" s="18"/>
      <c r="DJI29" s="18"/>
      <c r="DJJ29" s="18"/>
      <c r="DJK29" s="18"/>
      <c r="DJL29" s="18"/>
      <c r="DJM29" s="18"/>
      <c r="DJN29" s="18"/>
      <c r="DJO29" s="18"/>
      <c r="DJP29" s="18"/>
      <c r="DJQ29" s="18"/>
      <c r="DJR29" s="18"/>
      <c r="DJS29" s="18"/>
      <c r="DJT29" s="18"/>
      <c r="DJU29" s="18"/>
      <c r="DJV29" s="18"/>
      <c r="DJW29" s="18"/>
      <c r="DJX29" s="18"/>
      <c r="DJY29" s="18"/>
      <c r="DJZ29" s="18"/>
      <c r="DKA29" s="18"/>
      <c r="DKB29" s="18"/>
      <c r="DKC29" s="18"/>
      <c r="DKD29" s="18"/>
      <c r="DKE29" s="18"/>
      <c r="DKF29" s="18"/>
      <c r="DKG29" s="18"/>
      <c r="DKH29" s="18"/>
      <c r="DKI29" s="18"/>
      <c r="DKJ29" s="18"/>
      <c r="DKK29" s="18"/>
      <c r="DKL29" s="18"/>
      <c r="DKM29" s="18"/>
      <c r="DKN29" s="18"/>
      <c r="DKO29" s="18"/>
      <c r="DKP29" s="18"/>
      <c r="DKQ29" s="18"/>
      <c r="DKR29" s="18"/>
      <c r="DKS29" s="18"/>
      <c r="DKT29" s="18"/>
      <c r="DKU29" s="18"/>
      <c r="DKV29" s="18"/>
      <c r="DKW29" s="18"/>
      <c r="DKX29" s="18"/>
      <c r="DKY29" s="18"/>
      <c r="DKZ29" s="18"/>
      <c r="DLA29" s="18"/>
      <c r="DLB29" s="18"/>
      <c r="DLC29" s="18"/>
      <c r="DLD29" s="18"/>
      <c r="DLE29" s="18"/>
      <c r="DLF29" s="18"/>
      <c r="DLG29" s="18"/>
      <c r="DLH29" s="18"/>
      <c r="DLI29" s="18"/>
      <c r="DLJ29" s="18"/>
      <c r="DLK29" s="18"/>
      <c r="DLL29" s="18"/>
      <c r="DLM29" s="18"/>
      <c r="DLN29" s="18"/>
      <c r="DLO29" s="18"/>
      <c r="DLP29" s="18"/>
      <c r="DLQ29" s="18"/>
      <c r="DLR29" s="18"/>
      <c r="DLS29" s="18"/>
      <c r="DLT29" s="18"/>
      <c r="DLU29" s="18"/>
      <c r="DLV29" s="18"/>
      <c r="DLW29" s="18"/>
      <c r="DLX29" s="18"/>
      <c r="DLY29" s="18"/>
      <c r="DLZ29" s="18"/>
      <c r="DMA29" s="18"/>
      <c r="DMB29" s="18"/>
      <c r="DMC29" s="18"/>
      <c r="DMD29" s="18"/>
      <c r="DME29" s="18"/>
      <c r="DMF29" s="18"/>
      <c r="DMG29" s="18"/>
      <c r="DMH29" s="18"/>
      <c r="DMI29" s="18"/>
      <c r="DMJ29" s="18"/>
      <c r="DMK29" s="18"/>
      <c r="DML29" s="18"/>
      <c r="DMM29" s="18"/>
      <c r="DMN29" s="18"/>
      <c r="DMO29" s="18"/>
      <c r="DMP29" s="18"/>
      <c r="DMQ29" s="18"/>
      <c r="DMR29" s="18"/>
      <c r="DMS29" s="18"/>
      <c r="DMT29" s="18"/>
      <c r="DMU29" s="18"/>
      <c r="DMV29" s="18"/>
      <c r="DMW29" s="18"/>
      <c r="DMX29" s="18"/>
      <c r="DMY29" s="18"/>
      <c r="DMZ29" s="18"/>
      <c r="DNA29" s="18"/>
      <c r="DNB29" s="18"/>
      <c r="DNC29" s="18"/>
      <c r="DND29" s="18"/>
      <c r="DNE29" s="18"/>
      <c r="DNF29" s="18"/>
      <c r="DNG29" s="18"/>
      <c r="DNH29" s="18"/>
      <c r="DNI29" s="18"/>
      <c r="DNJ29" s="18"/>
      <c r="DNK29" s="18"/>
      <c r="DNL29" s="18"/>
      <c r="DNM29" s="18"/>
      <c r="DNN29" s="18"/>
      <c r="DNO29" s="18"/>
      <c r="DNP29" s="18"/>
      <c r="DNQ29" s="18"/>
      <c r="DNR29" s="18"/>
      <c r="DNS29" s="18"/>
      <c r="DNT29" s="18"/>
      <c r="DNU29" s="18"/>
      <c r="DNV29" s="18"/>
      <c r="DNW29" s="18"/>
      <c r="DNX29" s="18"/>
      <c r="DNY29" s="18"/>
      <c r="DNZ29" s="18"/>
      <c r="DOA29" s="18"/>
      <c r="DOB29" s="18"/>
      <c r="DOC29" s="18"/>
      <c r="DOD29" s="18"/>
      <c r="DOE29" s="18"/>
      <c r="DOF29" s="18"/>
      <c r="DOG29" s="18"/>
      <c r="DOH29" s="18"/>
      <c r="DOI29" s="18"/>
      <c r="DOJ29" s="18"/>
      <c r="DOK29" s="18"/>
      <c r="DOL29" s="18"/>
      <c r="DOM29" s="18"/>
      <c r="DON29" s="18"/>
      <c r="DOO29" s="18"/>
      <c r="DOP29" s="18"/>
      <c r="DOQ29" s="18"/>
      <c r="DOR29" s="18"/>
      <c r="DOS29" s="18"/>
      <c r="DOT29" s="18"/>
      <c r="DOU29" s="18"/>
      <c r="DOV29" s="18"/>
      <c r="DOW29" s="18"/>
      <c r="DOX29" s="18"/>
      <c r="DOY29" s="18"/>
      <c r="DOZ29" s="18"/>
      <c r="DPA29" s="18"/>
      <c r="DPB29" s="18"/>
      <c r="DPC29" s="18"/>
      <c r="DPD29" s="18"/>
      <c r="DPE29" s="18"/>
      <c r="DPF29" s="18"/>
      <c r="DPG29" s="18"/>
      <c r="DPH29" s="18"/>
      <c r="DPI29" s="18"/>
      <c r="DPJ29" s="18"/>
      <c r="DPK29" s="18"/>
      <c r="DPL29" s="18"/>
      <c r="DPM29" s="18"/>
      <c r="DPN29" s="18"/>
      <c r="DPO29" s="18"/>
      <c r="DPP29" s="18"/>
      <c r="DPQ29" s="18"/>
      <c r="DPR29" s="18"/>
      <c r="DPS29" s="18"/>
      <c r="DPT29" s="18"/>
      <c r="DPU29" s="18"/>
      <c r="DPV29" s="18"/>
      <c r="DPW29" s="18"/>
      <c r="DPX29" s="18"/>
      <c r="DPY29" s="18"/>
      <c r="DPZ29" s="18"/>
      <c r="DQA29" s="18"/>
      <c r="DQB29" s="18"/>
      <c r="DQC29" s="18"/>
      <c r="DQD29" s="18"/>
      <c r="DQE29" s="18"/>
      <c r="DQF29" s="18"/>
      <c r="DQG29" s="18"/>
      <c r="DQH29" s="18"/>
      <c r="DQI29" s="18"/>
      <c r="DQJ29" s="18"/>
      <c r="DQK29" s="18"/>
      <c r="DQL29" s="18"/>
      <c r="DQM29" s="18"/>
      <c r="DQN29" s="18"/>
      <c r="DQO29" s="18"/>
      <c r="DQP29" s="18"/>
      <c r="DQQ29" s="18"/>
      <c r="DQR29" s="18"/>
      <c r="DQS29" s="18"/>
      <c r="DQT29" s="18"/>
      <c r="DQU29" s="18"/>
      <c r="DQV29" s="18"/>
      <c r="DQW29" s="18"/>
      <c r="DQX29" s="18"/>
      <c r="DQY29" s="18"/>
      <c r="DQZ29" s="18"/>
      <c r="DRA29" s="18"/>
      <c r="DRB29" s="18"/>
      <c r="DRC29" s="18"/>
      <c r="DRD29" s="18"/>
      <c r="DRE29" s="18"/>
      <c r="DRF29" s="18"/>
      <c r="DRG29" s="18"/>
      <c r="DRH29" s="18"/>
      <c r="DRI29" s="18"/>
      <c r="DRJ29" s="18"/>
      <c r="DRK29" s="18"/>
      <c r="DRL29" s="18"/>
      <c r="DRM29" s="18"/>
      <c r="DRN29" s="18"/>
      <c r="DRO29" s="18"/>
      <c r="DRP29" s="18"/>
      <c r="DRQ29" s="18"/>
      <c r="DRR29" s="18"/>
      <c r="DRS29" s="18"/>
      <c r="DRT29" s="18"/>
      <c r="DRU29" s="18"/>
      <c r="DRV29" s="18"/>
      <c r="DRW29" s="18"/>
      <c r="DRX29" s="18"/>
      <c r="DRY29" s="18"/>
      <c r="DRZ29" s="18"/>
      <c r="DSA29" s="18"/>
      <c r="DSB29" s="18"/>
      <c r="DSC29" s="18"/>
      <c r="DSD29" s="18"/>
      <c r="DSE29" s="18"/>
      <c r="DSF29" s="18"/>
      <c r="DSG29" s="18"/>
      <c r="DSH29" s="18"/>
      <c r="DSI29" s="18"/>
      <c r="DSJ29" s="18"/>
      <c r="DSK29" s="18"/>
      <c r="DSL29" s="18"/>
      <c r="DSM29" s="18"/>
      <c r="DSN29" s="18"/>
      <c r="DSO29" s="18"/>
      <c r="DSP29" s="18"/>
      <c r="DSQ29" s="18"/>
      <c r="DSR29" s="18"/>
      <c r="DSS29" s="18"/>
      <c r="DST29" s="18"/>
      <c r="DSU29" s="18"/>
      <c r="DSV29" s="18"/>
      <c r="DSW29" s="18"/>
      <c r="DSX29" s="18"/>
      <c r="DSY29" s="18"/>
      <c r="DSZ29" s="18"/>
      <c r="DTA29" s="18"/>
      <c r="DTB29" s="18"/>
      <c r="DTC29" s="18"/>
      <c r="DTD29" s="18"/>
      <c r="DTE29" s="18"/>
      <c r="DTF29" s="18"/>
      <c r="DTG29" s="18"/>
      <c r="DTH29" s="18"/>
      <c r="DTI29" s="18"/>
      <c r="DTJ29" s="18"/>
      <c r="DTK29" s="18"/>
      <c r="DTL29" s="18"/>
      <c r="DTM29" s="18"/>
      <c r="DTN29" s="18"/>
      <c r="DTO29" s="18"/>
      <c r="DTP29" s="18"/>
      <c r="DTQ29" s="18"/>
      <c r="DTR29" s="18"/>
      <c r="DTS29" s="18"/>
      <c r="DTT29" s="18"/>
      <c r="DTU29" s="18"/>
      <c r="DTV29" s="18"/>
      <c r="DTW29" s="18"/>
      <c r="DTX29" s="18"/>
      <c r="DTY29" s="18"/>
      <c r="DTZ29" s="18"/>
      <c r="DUA29" s="18"/>
      <c r="DUB29" s="18"/>
      <c r="DUC29" s="18"/>
      <c r="DUD29" s="18"/>
      <c r="DUE29" s="18"/>
      <c r="DUF29" s="18"/>
      <c r="DUG29" s="18"/>
      <c r="DUH29" s="18"/>
      <c r="DUI29" s="18"/>
      <c r="DUJ29" s="18"/>
      <c r="DUK29" s="18"/>
      <c r="DUL29" s="18"/>
      <c r="DUM29" s="18"/>
      <c r="DUN29" s="18"/>
      <c r="DUO29" s="18"/>
      <c r="DUP29" s="18"/>
      <c r="DUQ29" s="18"/>
      <c r="DUR29" s="18"/>
      <c r="DUS29" s="18"/>
      <c r="DUT29" s="18"/>
      <c r="DUU29" s="18"/>
      <c r="DUV29" s="18"/>
      <c r="DUW29" s="18"/>
      <c r="DUX29" s="18"/>
      <c r="DUY29" s="18"/>
      <c r="DUZ29" s="18"/>
      <c r="DVA29" s="18"/>
      <c r="DVB29" s="18"/>
      <c r="DVC29" s="18"/>
      <c r="DVD29" s="18"/>
      <c r="DVE29" s="18"/>
      <c r="DVF29" s="18"/>
      <c r="DVG29" s="18"/>
      <c r="DVH29" s="18"/>
      <c r="DVI29" s="18"/>
      <c r="DVJ29" s="18"/>
      <c r="DVK29" s="18"/>
      <c r="DVL29" s="18"/>
      <c r="DVM29" s="18"/>
      <c r="DVN29" s="18"/>
      <c r="DVO29" s="18"/>
      <c r="DVP29" s="18"/>
      <c r="DVQ29" s="18"/>
      <c r="DVR29" s="18"/>
      <c r="DVS29" s="18"/>
      <c r="DVT29" s="18"/>
      <c r="DVU29" s="18"/>
      <c r="DVV29" s="18"/>
      <c r="DVW29" s="18"/>
      <c r="DVX29" s="18"/>
      <c r="DVY29" s="18"/>
      <c r="DVZ29" s="18"/>
      <c r="DWA29" s="18"/>
      <c r="DWB29" s="18"/>
      <c r="DWC29" s="18"/>
      <c r="DWD29" s="18"/>
      <c r="DWE29" s="18"/>
      <c r="DWF29" s="18"/>
      <c r="DWG29" s="18"/>
      <c r="DWH29" s="18"/>
      <c r="DWI29" s="18"/>
      <c r="DWJ29" s="18"/>
      <c r="DWK29" s="18"/>
      <c r="DWL29" s="18"/>
      <c r="DWM29" s="18"/>
      <c r="DWN29" s="18"/>
      <c r="DWO29" s="18"/>
      <c r="DWP29" s="18"/>
      <c r="DWQ29" s="18"/>
      <c r="DWR29" s="18"/>
      <c r="DWS29" s="18"/>
      <c r="DWT29" s="18"/>
      <c r="DWU29" s="18"/>
      <c r="DWV29" s="18"/>
      <c r="DWW29" s="18"/>
      <c r="DWX29" s="18"/>
      <c r="DWY29" s="18"/>
      <c r="DWZ29" s="18"/>
      <c r="DXA29" s="18"/>
      <c r="DXB29" s="18"/>
      <c r="DXC29" s="18"/>
      <c r="DXD29" s="18"/>
      <c r="DXE29" s="18"/>
      <c r="DXF29" s="18"/>
      <c r="DXG29" s="18"/>
      <c r="DXH29" s="18"/>
      <c r="DXI29" s="18"/>
      <c r="DXJ29" s="18"/>
      <c r="DXK29" s="18"/>
      <c r="DXL29" s="18"/>
      <c r="DXM29" s="18"/>
      <c r="DXN29" s="18"/>
      <c r="DXO29" s="18"/>
      <c r="DXP29" s="18"/>
      <c r="DXQ29" s="18"/>
      <c r="DXR29" s="18"/>
      <c r="DXS29" s="18"/>
      <c r="DXT29" s="18"/>
      <c r="DXU29" s="18"/>
      <c r="DXV29" s="18"/>
      <c r="DXW29" s="18"/>
      <c r="DXX29" s="18"/>
      <c r="DXY29" s="18"/>
      <c r="DXZ29" s="18"/>
      <c r="DYA29" s="18"/>
      <c r="DYB29" s="18"/>
      <c r="DYC29" s="18"/>
      <c r="DYD29" s="18"/>
      <c r="DYE29" s="18"/>
      <c r="DYF29" s="18"/>
      <c r="DYG29" s="18"/>
      <c r="DYH29" s="18"/>
      <c r="DYI29" s="18"/>
      <c r="DYJ29" s="18"/>
      <c r="DYK29" s="18"/>
      <c r="DYL29" s="18"/>
      <c r="DYM29" s="18"/>
      <c r="DYN29" s="18"/>
      <c r="DYO29" s="18"/>
      <c r="DYP29" s="18"/>
      <c r="DYQ29" s="18"/>
      <c r="DYR29" s="18"/>
      <c r="DYS29" s="18"/>
      <c r="DYT29" s="18"/>
      <c r="DYU29" s="18"/>
      <c r="DYV29" s="18"/>
      <c r="DYW29" s="18"/>
      <c r="DYX29" s="18"/>
      <c r="DYY29" s="18"/>
      <c r="DYZ29" s="18"/>
      <c r="DZA29" s="18"/>
      <c r="DZB29" s="18"/>
      <c r="DZC29" s="18"/>
      <c r="DZD29" s="18"/>
      <c r="DZE29" s="18"/>
      <c r="DZF29" s="18"/>
      <c r="DZG29" s="18"/>
      <c r="DZH29" s="18"/>
      <c r="DZI29" s="18"/>
      <c r="DZJ29" s="18"/>
      <c r="DZK29" s="18"/>
      <c r="DZL29" s="18"/>
      <c r="DZM29" s="18"/>
      <c r="DZN29" s="18"/>
      <c r="DZO29" s="18"/>
      <c r="DZP29" s="18"/>
      <c r="DZQ29" s="18"/>
      <c r="DZR29" s="18"/>
      <c r="DZS29" s="18"/>
      <c r="DZT29" s="18"/>
      <c r="DZU29" s="18"/>
      <c r="DZV29" s="18"/>
      <c r="DZW29" s="18"/>
      <c r="DZX29" s="18"/>
      <c r="DZY29" s="18"/>
      <c r="DZZ29" s="18"/>
      <c r="EAA29" s="18"/>
      <c r="EAB29" s="18"/>
      <c r="EAC29" s="18"/>
      <c r="EAD29" s="18"/>
      <c r="EAE29" s="18"/>
      <c r="EAF29" s="18"/>
      <c r="EAG29" s="18"/>
      <c r="EAH29" s="18"/>
      <c r="EAI29" s="18"/>
      <c r="EAJ29" s="18"/>
      <c r="EAK29" s="18"/>
      <c r="EAL29" s="18"/>
      <c r="EAM29" s="18"/>
      <c r="EAN29" s="18"/>
      <c r="EAO29" s="18"/>
      <c r="EAP29" s="18"/>
      <c r="EAQ29" s="18"/>
      <c r="EAR29" s="18"/>
      <c r="EAS29" s="18"/>
      <c r="EAT29" s="18"/>
      <c r="EAU29" s="18"/>
      <c r="EAV29" s="18"/>
      <c r="EAW29" s="18"/>
      <c r="EAX29" s="18"/>
      <c r="EAY29" s="18"/>
      <c r="EAZ29" s="18"/>
      <c r="EBA29" s="18"/>
      <c r="EBB29" s="18"/>
      <c r="EBC29" s="18"/>
      <c r="EBD29" s="18"/>
      <c r="EBE29" s="18"/>
      <c r="EBF29" s="18"/>
      <c r="EBG29" s="18"/>
      <c r="EBH29" s="18"/>
      <c r="EBI29" s="18"/>
      <c r="EBJ29" s="18"/>
      <c r="EBK29" s="18"/>
      <c r="EBL29" s="18"/>
      <c r="EBM29" s="18"/>
      <c r="EBN29" s="18"/>
      <c r="EBO29" s="18"/>
      <c r="EBP29" s="18"/>
      <c r="EBQ29" s="18"/>
      <c r="EBR29" s="18"/>
      <c r="EBS29" s="18"/>
      <c r="EBT29" s="18"/>
      <c r="EBU29" s="18"/>
      <c r="EBV29" s="18"/>
      <c r="EBW29" s="18"/>
      <c r="EBX29" s="18"/>
      <c r="EBY29" s="18"/>
      <c r="EBZ29" s="18"/>
      <c r="ECA29" s="18"/>
      <c r="ECB29" s="18"/>
      <c r="ECC29" s="18"/>
      <c r="ECD29" s="18"/>
      <c r="ECE29" s="18"/>
      <c r="ECF29" s="18"/>
      <c r="ECG29" s="18"/>
      <c r="ECH29" s="18"/>
      <c r="ECI29" s="18"/>
      <c r="ECJ29" s="18"/>
      <c r="ECK29" s="18"/>
      <c r="ECL29" s="18"/>
      <c r="ECM29" s="18"/>
      <c r="ECN29" s="18"/>
      <c r="ECO29" s="18"/>
      <c r="ECP29" s="18"/>
      <c r="ECQ29" s="18"/>
      <c r="ECR29" s="18"/>
      <c r="ECS29" s="18"/>
      <c r="ECT29" s="18"/>
      <c r="ECU29" s="18"/>
      <c r="ECV29" s="18"/>
      <c r="ECW29" s="18"/>
      <c r="ECX29" s="18"/>
      <c r="ECY29" s="18"/>
      <c r="ECZ29" s="18"/>
      <c r="EDA29" s="18"/>
      <c r="EDB29" s="18"/>
      <c r="EDC29" s="18"/>
      <c r="EDD29" s="18"/>
      <c r="EDE29" s="18"/>
      <c r="EDF29" s="18"/>
      <c r="EDG29" s="18"/>
      <c r="EDH29" s="18"/>
      <c r="EDI29" s="18"/>
      <c r="EDJ29" s="18"/>
      <c r="EDK29" s="18"/>
      <c r="EDL29" s="18"/>
      <c r="EDM29" s="18"/>
      <c r="EDN29" s="18"/>
      <c r="EDO29" s="18"/>
      <c r="EDP29" s="18"/>
      <c r="EDQ29" s="18"/>
      <c r="EDR29" s="18"/>
      <c r="EDS29" s="18"/>
      <c r="EDT29" s="18"/>
      <c r="EDU29" s="18"/>
      <c r="EDV29" s="18"/>
      <c r="EDW29" s="18"/>
      <c r="EDX29" s="18"/>
      <c r="EDY29" s="18"/>
      <c r="EDZ29" s="18"/>
      <c r="EEA29" s="18"/>
      <c r="EEB29" s="18"/>
      <c r="EEC29" s="18"/>
      <c r="EED29" s="18"/>
      <c r="EEE29" s="18"/>
      <c r="EEF29" s="18"/>
      <c r="EEG29" s="18"/>
      <c r="EEH29" s="18"/>
      <c r="EEI29" s="18"/>
      <c r="EEJ29" s="18"/>
      <c r="EEK29" s="18"/>
      <c r="EEL29" s="18"/>
      <c r="EEM29" s="18"/>
      <c r="EEN29" s="18"/>
      <c r="EEO29" s="18"/>
      <c r="EEP29" s="18"/>
      <c r="EEQ29" s="18"/>
      <c r="EER29" s="18"/>
      <c r="EES29" s="18"/>
      <c r="EET29" s="18"/>
      <c r="EEU29" s="18"/>
      <c r="EEV29" s="18"/>
      <c r="EEW29" s="18"/>
      <c r="EEX29" s="18"/>
      <c r="EEY29" s="18"/>
      <c r="EEZ29" s="18"/>
      <c r="EFA29" s="18"/>
      <c r="EFB29" s="18"/>
      <c r="EFC29" s="18"/>
      <c r="EFD29" s="18"/>
      <c r="EFE29" s="18"/>
      <c r="EFF29" s="18"/>
      <c r="EFG29" s="18"/>
      <c r="EFH29" s="18"/>
      <c r="EFI29" s="18"/>
      <c r="EFJ29" s="18"/>
      <c r="EFK29" s="18"/>
      <c r="EFL29" s="18"/>
      <c r="EFM29" s="18"/>
      <c r="EFN29" s="18"/>
      <c r="EFO29" s="18"/>
      <c r="EFP29" s="18"/>
      <c r="EFQ29" s="18"/>
      <c r="EFR29" s="18"/>
      <c r="EFS29" s="18"/>
      <c r="EFT29" s="18"/>
      <c r="EFU29" s="18"/>
      <c r="EFV29" s="18"/>
      <c r="EFW29" s="18"/>
      <c r="EFX29" s="18"/>
      <c r="EFY29" s="18"/>
      <c r="EFZ29" s="18"/>
      <c r="EGA29" s="18"/>
      <c r="EGB29" s="18"/>
      <c r="EGC29" s="18"/>
      <c r="EGD29" s="18"/>
      <c r="EGE29" s="18"/>
      <c r="EGF29" s="18"/>
      <c r="EGG29" s="18"/>
      <c r="EGH29" s="18"/>
      <c r="EGI29" s="18"/>
      <c r="EGJ29" s="18"/>
      <c r="EGK29" s="18"/>
      <c r="EGL29" s="18"/>
      <c r="EGM29" s="18"/>
      <c r="EGN29" s="18"/>
      <c r="EGO29" s="18"/>
      <c r="EGP29" s="18"/>
      <c r="EGQ29" s="18"/>
      <c r="EGR29" s="18"/>
      <c r="EGS29" s="18"/>
      <c r="EGT29" s="18"/>
      <c r="EGU29" s="18"/>
      <c r="EGV29" s="18"/>
      <c r="EGW29" s="18"/>
      <c r="EGX29" s="18"/>
      <c r="EGY29" s="18"/>
      <c r="EGZ29" s="18"/>
      <c r="EHA29" s="18"/>
      <c r="EHB29" s="18"/>
      <c r="EHC29" s="18"/>
      <c r="EHD29" s="18"/>
      <c r="EHE29" s="18"/>
      <c r="EHF29" s="18"/>
      <c r="EHG29" s="18"/>
      <c r="EHH29" s="18"/>
      <c r="EHI29" s="18"/>
      <c r="EHJ29" s="18"/>
      <c r="EHK29" s="18"/>
      <c r="EHL29" s="18"/>
      <c r="EHM29" s="18"/>
      <c r="EHN29" s="18"/>
      <c r="EHO29" s="18"/>
      <c r="EHP29" s="18"/>
      <c r="EHQ29" s="18"/>
      <c r="EHR29" s="18"/>
      <c r="EHS29" s="18"/>
      <c r="EHT29" s="18"/>
      <c r="EHU29" s="18"/>
      <c r="EHV29" s="18"/>
      <c r="EHW29" s="18"/>
      <c r="EHX29" s="18"/>
      <c r="EHY29" s="18"/>
      <c r="EHZ29" s="18"/>
      <c r="EIA29" s="18"/>
      <c r="EIB29" s="18"/>
      <c r="EIC29" s="18"/>
      <c r="EID29" s="18"/>
      <c r="EIE29" s="18"/>
      <c r="EIF29" s="18"/>
      <c r="EIG29" s="18"/>
      <c r="EIH29" s="18"/>
      <c r="EII29" s="18"/>
      <c r="EIJ29" s="18"/>
      <c r="EIK29" s="18"/>
      <c r="EIL29" s="18"/>
      <c r="EIM29" s="18"/>
      <c r="EIN29" s="18"/>
      <c r="EIO29" s="18"/>
      <c r="EIP29" s="18"/>
      <c r="EIQ29" s="18"/>
      <c r="EIR29" s="18"/>
      <c r="EIS29" s="18"/>
      <c r="EIT29" s="18"/>
      <c r="EIU29" s="18"/>
      <c r="EIV29" s="18"/>
      <c r="EIW29" s="18"/>
      <c r="EIX29" s="18"/>
      <c r="EIY29" s="18"/>
      <c r="EIZ29" s="18"/>
      <c r="EJA29" s="18"/>
      <c r="EJB29" s="18"/>
      <c r="EJC29" s="18"/>
      <c r="EJD29" s="18"/>
      <c r="EJE29" s="18"/>
      <c r="EJF29" s="18"/>
      <c r="EJG29" s="18"/>
      <c r="EJH29" s="18"/>
      <c r="EJI29" s="18"/>
      <c r="EJJ29" s="18"/>
      <c r="EJK29" s="18"/>
      <c r="EJL29" s="18"/>
      <c r="EJM29" s="18"/>
      <c r="EJN29" s="18"/>
      <c r="EJO29" s="18"/>
      <c r="EJP29" s="18"/>
      <c r="EJQ29" s="18"/>
      <c r="EJR29" s="18"/>
      <c r="EJS29" s="18"/>
      <c r="EJT29" s="18"/>
      <c r="EJU29" s="18"/>
      <c r="EJV29" s="18"/>
      <c r="EJW29" s="18"/>
      <c r="EJX29" s="18"/>
      <c r="EJY29" s="18"/>
      <c r="EJZ29" s="18"/>
      <c r="EKA29" s="18"/>
      <c r="EKB29" s="18"/>
      <c r="EKC29" s="18"/>
      <c r="EKD29" s="18"/>
      <c r="EKE29" s="18"/>
      <c r="EKF29" s="18"/>
      <c r="EKG29" s="18"/>
      <c r="EKH29" s="18"/>
      <c r="EKI29" s="18"/>
      <c r="EKJ29" s="18"/>
      <c r="EKK29" s="18"/>
      <c r="EKL29" s="18"/>
      <c r="EKM29" s="18"/>
      <c r="EKN29" s="18"/>
      <c r="EKO29" s="18"/>
      <c r="EKP29" s="18"/>
      <c r="EKQ29" s="18"/>
      <c r="EKR29" s="18"/>
      <c r="EKS29" s="18"/>
      <c r="EKT29" s="18"/>
      <c r="EKU29" s="18"/>
      <c r="EKV29" s="18"/>
      <c r="EKW29" s="18"/>
      <c r="EKX29" s="18"/>
      <c r="EKY29" s="18"/>
      <c r="EKZ29" s="18"/>
      <c r="ELA29" s="18"/>
      <c r="ELB29" s="18"/>
      <c r="ELC29" s="18"/>
      <c r="ELD29" s="18"/>
      <c r="ELE29" s="18"/>
      <c r="ELF29" s="18"/>
      <c r="ELG29" s="18"/>
      <c r="ELH29" s="18"/>
      <c r="ELI29" s="18"/>
      <c r="ELJ29" s="18"/>
      <c r="ELK29" s="18"/>
      <c r="ELL29" s="18"/>
      <c r="ELM29" s="18"/>
      <c r="ELN29" s="18"/>
      <c r="ELO29" s="18"/>
      <c r="ELP29" s="18"/>
      <c r="ELQ29" s="18"/>
      <c r="ELR29" s="18"/>
      <c r="ELS29" s="18"/>
      <c r="ELT29" s="18"/>
      <c r="ELU29" s="18"/>
      <c r="ELV29" s="18"/>
      <c r="ELW29" s="18"/>
      <c r="ELX29" s="18"/>
      <c r="ELY29" s="18"/>
      <c r="ELZ29" s="18"/>
      <c r="EMA29" s="18"/>
      <c r="EMB29" s="18"/>
      <c r="EMC29" s="18"/>
      <c r="EMD29" s="18"/>
      <c r="EME29" s="18"/>
      <c r="EMF29" s="18"/>
      <c r="EMG29" s="18"/>
      <c r="EMH29" s="18"/>
      <c r="EMI29" s="18"/>
      <c r="EMJ29" s="18"/>
      <c r="EMK29" s="18"/>
      <c r="EML29" s="18"/>
      <c r="EMM29" s="18"/>
      <c r="EMN29" s="18"/>
      <c r="EMO29" s="18"/>
      <c r="EMP29" s="18"/>
      <c r="EMQ29" s="18"/>
      <c r="EMR29" s="18"/>
      <c r="EMS29" s="18"/>
      <c r="EMT29" s="18"/>
      <c r="EMU29" s="18"/>
      <c r="EMV29" s="18"/>
      <c r="EMW29" s="18"/>
      <c r="EMX29" s="18"/>
      <c r="EMY29" s="18"/>
      <c r="EMZ29" s="18"/>
      <c r="ENA29" s="18"/>
      <c r="ENB29" s="18"/>
      <c r="ENC29" s="18"/>
      <c r="END29" s="18"/>
      <c r="ENE29" s="18"/>
      <c r="ENF29" s="18"/>
      <c r="ENG29" s="18"/>
      <c r="ENH29" s="18"/>
      <c r="ENI29" s="18"/>
      <c r="ENJ29" s="18"/>
      <c r="ENK29" s="18"/>
      <c r="ENL29" s="18"/>
      <c r="ENM29" s="18"/>
      <c r="ENN29" s="18"/>
      <c r="ENO29" s="18"/>
      <c r="ENP29" s="18"/>
      <c r="ENQ29" s="18"/>
      <c r="ENR29" s="18"/>
      <c r="ENS29" s="18"/>
      <c r="ENT29" s="18"/>
      <c r="ENU29" s="18"/>
      <c r="ENV29" s="18"/>
      <c r="ENW29" s="18"/>
      <c r="ENX29" s="18"/>
      <c r="ENY29" s="18"/>
      <c r="ENZ29" s="18"/>
      <c r="EOA29" s="18"/>
      <c r="EOB29" s="18"/>
      <c r="EOC29" s="18"/>
      <c r="EOD29" s="18"/>
      <c r="EOE29" s="18"/>
      <c r="EOF29" s="18"/>
      <c r="EOG29" s="18"/>
      <c r="EOH29" s="18"/>
      <c r="EOI29" s="18"/>
      <c r="EOJ29" s="18"/>
      <c r="EOK29" s="18"/>
      <c r="EOL29" s="18"/>
      <c r="EOM29" s="18"/>
      <c r="EON29" s="18"/>
      <c r="EOO29" s="18"/>
      <c r="EOP29" s="18"/>
      <c r="EOQ29" s="18"/>
      <c r="EOR29" s="18"/>
      <c r="EOS29" s="18"/>
      <c r="EOT29" s="18"/>
      <c r="EOU29" s="18"/>
      <c r="EOV29" s="18"/>
      <c r="EOW29" s="18"/>
      <c r="EOX29" s="18"/>
      <c r="EOY29" s="18"/>
      <c r="EOZ29" s="18"/>
      <c r="EPA29" s="18"/>
      <c r="EPB29" s="18"/>
      <c r="EPC29" s="18"/>
      <c r="EPD29" s="18"/>
      <c r="EPE29" s="18"/>
      <c r="EPF29" s="18"/>
      <c r="EPG29" s="18"/>
      <c r="EPH29" s="18"/>
      <c r="EPI29" s="18"/>
      <c r="EPJ29" s="18"/>
      <c r="EPK29" s="18"/>
      <c r="EPL29" s="18"/>
      <c r="EPM29" s="18"/>
      <c r="EPN29" s="18"/>
      <c r="EPO29" s="18"/>
      <c r="EPP29" s="18"/>
      <c r="EPQ29" s="18"/>
      <c r="EPR29" s="18"/>
      <c r="EPS29" s="18"/>
      <c r="EPT29" s="18"/>
      <c r="EPU29" s="18"/>
      <c r="EPV29" s="18"/>
      <c r="EPW29" s="18"/>
      <c r="EPX29" s="18"/>
      <c r="EPY29" s="18"/>
      <c r="EPZ29" s="18"/>
      <c r="EQA29" s="18"/>
      <c r="EQB29" s="18"/>
      <c r="EQC29" s="18"/>
      <c r="EQD29" s="18"/>
      <c r="EQE29" s="18"/>
      <c r="EQF29" s="18"/>
      <c r="EQG29" s="18"/>
      <c r="EQH29" s="18"/>
      <c r="EQI29" s="18"/>
      <c r="EQJ29" s="18"/>
      <c r="EQK29" s="18"/>
      <c r="EQL29" s="18"/>
      <c r="EQM29" s="18"/>
      <c r="EQN29" s="18"/>
      <c r="EQO29" s="18"/>
      <c r="EQP29" s="18"/>
      <c r="EQQ29" s="18"/>
      <c r="EQR29" s="18"/>
      <c r="EQS29" s="18"/>
      <c r="EQT29" s="18"/>
      <c r="EQU29" s="18"/>
      <c r="EQV29" s="18"/>
      <c r="EQW29" s="18"/>
      <c r="EQX29" s="18"/>
      <c r="EQY29" s="18"/>
      <c r="EQZ29" s="18"/>
      <c r="ERA29" s="18"/>
      <c r="ERB29" s="18"/>
      <c r="ERC29" s="18"/>
      <c r="ERD29" s="18"/>
      <c r="ERE29" s="18"/>
      <c r="ERF29" s="18"/>
      <c r="ERG29" s="18"/>
      <c r="ERH29" s="18"/>
      <c r="ERI29" s="18"/>
      <c r="ERJ29" s="18"/>
      <c r="ERK29" s="18"/>
      <c r="ERL29" s="18"/>
      <c r="ERM29" s="18"/>
      <c r="ERN29" s="18"/>
      <c r="ERO29" s="18"/>
      <c r="ERP29" s="18"/>
      <c r="ERQ29" s="18"/>
      <c r="ERR29" s="18"/>
      <c r="ERS29" s="18"/>
      <c r="ERT29" s="18"/>
      <c r="ERU29" s="18"/>
      <c r="ERV29" s="18"/>
      <c r="ERW29" s="18"/>
      <c r="ERX29" s="18"/>
      <c r="ERY29" s="18"/>
      <c r="ERZ29" s="18"/>
      <c r="ESA29" s="18"/>
      <c r="ESB29" s="18"/>
      <c r="ESC29" s="18"/>
      <c r="ESD29" s="18"/>
      <c r="ESE29" s="18"/>
      <c r="ESF29" s="18"/>
      <c r="ESG29" s="18"/>
      <c r="ESH29" s="18"/>
      <c r="ESI29" s="18"/>
      <c r="ESJ29" s="18"/>
      <c r="ESK29" s="18"/>
      <c r="ESL29" s="18"/>
      <c r="ESM29" s="18"/>
      <c r="ESN29" s="18"/>
      <c r="ESO29" s="18"/>
      <c r="ESP29" s="18"/>
      <c r="ESQ29" s="18"/>
      <c r="ESR29" s="18"/>
      <c r="ESS29" s="18"/>
      <c r="EST29" s="18"/>
      <c r="ESU29" s="18"/>
      <c r="ESV29" s="18"/>
      <c r="ESW29" s="18"/>
      <c r="ESX29" s="18"/>
      <c r="ESY29" s="18"/>
      <c r="ESZ29" s="18"/>
      <c r="ETA29" s="18"/>
      <c r="ETB29" s="18"/>
      <c r="ETC29" s="18"/>
      <c r="ETD29" s="18"/>
      <c r="ETE29" s="18"/>
      <c r="ETF29" s="18"/>
      <c r="ETG29" s="18"/>
      <c r="ETH29" s="18"/>
      <c r="ETI29" s="18"/>
      <c r="ETJ29" s="18"/>
      <c r="ETK29" s="18"/>
      <c r="ETL29" s="18"/>
      <c r="ETM29" s="18"/>
      <c r="ETN29" s="18"/>
      <c r="ETO29" s="18"/>
      <c r="ETP29" s="18"/>
      <c r="ETQ29" s="18"/>
      <c r="ETR29" s="18"/>
      <c r="ETS29" s="18"/>
      <c r="ETT29" s="18"/>
      <c r="ETU29" s="18"/>
      <c r="ETV29" s="18"/>
      <c r="ETW29" s="18"/>
      <c r="ETX29" s="18"/>
      <c r="ETY29" s="18"/>
      <c r="ETZ29" s="18"/>
      <c r="EUA29" s="18"/>
      <c r="EUB29" s="18"/>
      <c r="EUC29" s="18"/>
      <c r="EUD29" s="18"/>
      <c r="EUE29" s="18"/>
      <c r="EUF29" s="18"/>
      <c r="EUG29" s="18"/>
      <c r="EUH29" s="18"/>
      <c r="EUI29" s="18"/>
      <c r="EUJ29" s="18"/>
      <c r="EUK29" s="18"/>
      <c r="EUL29" s="18"/>
      <c r="EUM29" s="18"/>
      <c r="EUN29" s="18"/>
      <c r="EUO29" s="18"/>
      <c r="EUP29" s="18"/>
      <c r="EUQ29" s="18"/>
      <c r="EUR29" s="18"/>
      <c r="EUS29" s="18"/>
      <c r="EUT29" s="18"/>
      <c r="EUU29" s="18"/>
      <c r="EUV29" s="18"/>
      <c r="EUW29" s="18"/>
      <c r="EUX29" s="18"/>
      <c r="EUY29" s="18"/>
      <c r="EUZ29" s="18"/>
      <c r="EVA29" s="18"/>
      <c r="EVB29" s="18"/>
      <c r="EVC29" s="18"/>
      <c r="EVD29" s="18"/>
      <c r="EVE29" s="18"/>
      <c r="EVF29" s="18"/>
      <c r="EVG29" s="18"/>
      <c r="EVH29" s="18"/>
      <c r="EVI29" s="18"/>
      <c r="EVJ29" s="18"/>
      <c r="EVK29" s="18"/>
      <c r="EVL29" s="18"/>
      <c r="EVM29" s="18"/>
      <c r="EVN29" s="18"/>
      <c r="EVO29" s="18"/>
      <c r="EVP29" s="18"/>
      <c r="EVQ29" s="18"/>
      <c r="EVR29" s="18"/>
      <c r="EVS29" s="18"/>
      <c r="EVT29" s="18"/>
      <c r="EVU29" s="18"/>
      <c r="EVV29" s="18"/>
      <c r="EVW29" s="18"/>
      <c r="EVX29" s="18"/>
      <c r="EVY29" s="18"/>
      <c r="EVZ29" s="18"/>
      <c r="EWA29" s="18"/>
      <c r="EWB29" s="18"/>
      <c r="EWC29" s="18"/>
      <c r="EWD29" s="18"/>
      <c r="EWE29" s="18"/>
      <c r="EWF29" s="18"/>
      <c r="EWG29" s="18"/>
      <c r="EWH29" s="18"/>
      <c r="EWI29" s="18"/>
      <c r="EWJ29" s="18"/>
      <c r="EWK29" s="18"/>
      <c r="EWL29" s="18"/>
      <c r="EWM29" s="18"/>
      <c r="EWN29" s="18"/>
      <c r="EWO29" s="18"/>
      <c r="EWP29" s="18"/>
      <c r="EWQ29" s="18"/>
      <c r="EWR29" s="18"/>
      <c r="EWS29" s="18"/>
      <c r="EWT29" s="18"/>
      <c r="EWU29" s="18"/>
      <c r="EWV29" s="18"/>
      <c r="EWW29" s="18"/>
      <c r="EWX29" s="18"/>
      <c r="EWY29" s="18"/>
      <c r="EWZ29" s="18"/>
      <c r="EXA29" s="18"/>
      <c r="EXB29" s="18"/>
      <c r="EXC29" s="18"/>
      <c r="EXD29" s="18"/>
      <c r="EXE29" s="18"/>
      <c r="EXF29" s="18"/>
      <c r="EXG29" s="18"/>
      <c r="EXH29" s="18"/>
      <c r="EXI29" s="18"/>
      <c r="EXJ29" s="18"/>
      <c r="EXK29" s="18"/>
      <c r="EXL29" s="18"/>
      <c r="EXM29" s="18"/>
      <c r="EXN29" s="18"/>
      <c r="EXO29" s="18"/>
      <c r="EXP29" s="18"/>
      <c r="EXQ29" s="18"/>
      <c r="EXR29" s="18"/>
      <c r="EXS29" s="18"/>
      <c r="EXT29" s="18"/>
      <c r="EXU29" s="18"/>
      <c r="EXV29" s="18"/>
      <c r="EXW29" s="18"/>
      <c r="EXX29" s="18"/>
      <c r="EXY29" s="18"/>
      <c r="EXZ29" s="18"/>
      <c r="EYA29" s="18"/>
      <c r="EYB29" s="18"/>
      <c r="EYC29" s="18"/>
      <c r="EYD29" s="18"/>
      <c r="EYE29" s="18"/>
      <c r="EYF29" s="18"/>
      <c r="EYG29" s="18"/>
      <c r="EYH29" s="18"/>
      <c r="EYI29" s="18"/>
      <c r="EYJ29" s="18"/>
      <c r="EYK29" s="18"/>
      <c r="EYL29" s="18"/>
      <c r="EYM29" s="18"/>
      <c r="EYN29" s="18"/>
      <c r="EYO29" s="18"/>
      <c r="EYP29" s="18"/>
      <c r="EYQ29" s="18"/>
      <c r="EYR29" s="18"/>
      <c r="EYS29" s="18"/>
      <c r="EYT29" s="18"/>
      <c r="EYU29" s="18"/>
      <c r="EYV29" s="18"/>
      <c r="EYW29" s="18"/>
      <c r="EYX29" s="18"/>
      <c r="EYY29" s="18"/>
      <c r="EYZ29" s="18"/>
      <c r="EZA29" s="18"/>
      <c r="EZB29" s="18"/>
      <c r="EZC29" s="18"/>
      <c r="EZD29" s="18"/>
      <c r="EZE29" s="18"/>
      <c r="EZF29" s="18"/>
      <c r="EZG29" s="18"/>
      <c r="EZH29" s="18"/>
      <c r="EZI29" s="18"/>
      <c r="EZJ29" s="18"/>
      <c r="EZK29" s="18"/>
      <c r="EZL29" s="18"/>
      <c r="EZM29" s="18"/>
      <c r="EZN29" s="18"/>
      <c r="EZO29" s="18"/>
      <c r="EZP29" s="18"/>
      <c r="EZQ29" s="18"/>
      <c r="EZR29" s="18"/>
      <c r="EZS29" s="18"/>
      <c r="EZT29" s="18"/>
      <c r="EZU29" s="18"/>
      <c r="EZV29" s="18"/>
      <c r="EZW29" s="18"/>
      <c r="EZX29" s="18"/>
      <c r="EZY29" s="18"/>
      <c r="EZZ29" s="18"/>
      <c r="FAA29" s="18"/>
      <c r="FAB29" s="18"/>
      <c r="FAC29" s="18"/>
      <c r="FAD29" s="18"/>
      <c r="FAE29" s="18"/>
      <c r="FAF29" s="18"/>
      <c r="FAG29" s="18"/>
      <c r="FAH29" s="18"/>
      <c r="FAI29" s="18"/>
      <c r="FAJ29" s="18"/>
      <c r="FAK29" s="18"/>
      <c r="FAL29" s="18"/>
      <c r="FAM29" s="18"/>
      <c r="FAN29" s="18"/>
      <c r="FAO29" s="18"/>
      <c r="FAP29" s="18"/>
      <c r="FAQ29" s="18"/>
      <c r="FAR29" s="18"/>
      <c r="FAS29" s="18"/>
      <c r="FAT29" s="18"/>
      <c r="FAU29" s="18"/>
      <c r="FAV29" s="18"/>
      <c r="FAW29" s="18"/>
      <c r="FAX29" s="18"/>
      <c r="FAY29" s="18"/>
      <c r="FAZ29" s="18"/>
      <c r="FBA29" s="18"/>
      <c r="FBB29" s="18"/>
      <c r="FBC29" s="18"/>
      <c r="FBD29" s="18"/>
      <c r="FBE29" s="18"/>
      <c r="FBF29" s="18"/>
      <c r="FBG29" s="18"/>
      <c r="FBH29" s="18"/>
      <c r="FBI29" s="18"/>
      <c r="FBJ29" s="18"/>
      <c r="FBK29" s="18"/>
      <c r="FBL29" s="18"/>
      <c r="FBM29" s="18"/>
      <c r="FBN29" s="18"/>
      <c r="FBO29" s="18"/>
      <c r="FBP29" s="18"/>
      <c r="FBQ29" s="18"/>
      <c r="FBR29" s="18"/>
      <c r="FBS29" s="18"/>
      <c r="FBT29" s="18"/>
      <c r="FBU29" s="18"/>
      <c r="FBV29" s="18"/>
      <c r="FBW29" s="18"/>
      <c r="FBX29" s="18"/>
      <c r="FBY29" s="18"/>
      <c r="FBZ29" s="18"/>
      <c r="FCA29" s="18"/>
      <c r="FCB29" s="18"/>
      <c r="FCC29" s="18"/>
      <c r="FCD29" s="18"/>
      <c r="FCE29" s="18"/>
      <c r="FCF29" s="18"/>
      <c r="FCG29" s="18"/>
      <c r="FCH29" s="18"/>
      <c r="FCI29" s="18"/>
      <c r="FCJ29" s="18"/>
      <c r="FCK29" s="18"/>
      <c r="FCL29" s="18"/>
      <c r="FCM29" s="18"/>
      <c r="FCN29" s="18"/>
      <c r="FCO29" s="18"/>
      <c r="FCP29" s="18"/>
      <c r="FCQ29" s="18"/>
      <c r="FCR29" s="18"/>
      <c r="FCS29" s="18"/>
      <c r="FCT29" s="18"/>
      <c r="FCU29" s="18"/>
      <c r="FCV29" s="18"/>
      <c r="FCW29" s="18"/>
      <c r="FCX29" s="18"/>
      <c r="FCY29" s="18"/>
      <c r="FCZ29" s="18"/>
      <c r="FDA29" s="18"/>
      <c r="FDB29" s="18"/>
      <c r="FDC29" s="18"/>
      <c r="FDD29" s="18"/>
      <c r="FDE29" s="18"/>
      <c r="FDF29" s="18"/>
      <c r="FDG29" s="18"/>
      <c r="FDH29" s="18"/>
      <c r="FDI29" s="18"/>
      <c r="FDJ29" s="18"/>
      <c r="FDK29" s="18"/>
      <c r="FDL29" s="18"/>
      <c r="FDM29" s="18"/>
      <c r="FDN29" s="18"/>
      <c r="FDO29" s="18"/>
      <c r="FDP29" s="18"/>
      <c r="FDQ29" s="18"/>
      <c r="FDR29" s="18"/>
      <c r="FDS29" s="18"/>
      <c r="FDT29" s="18"/>
      <c r="FDU29" s="18"/>
      <c r="FDV29" s="18"/>
      <c r="FDW29" s="18"/>
      <c r="FDX29" s="18"/>
      <c r="FDY29" s="18"/>
      <c r="FDZ29" s="18"/>
      <c r="FEA29" s="18"/>
      <c r="FEB29" s="18"/>
      <c r="FEC29" s="18"/>
      <c r="FED29" s="18"/>
      <c r="FEE29" s="18"/>
      <c r="FEF29" s="18"/>
      <c r="FEG29" s="18"/>
      <c r="FEH29" s="18"/>
      <c r="FEI29" s="18"/>
      <c r="FEJ29" s="18"/>
      <c r="FEK29" s="18"/>
      <c r="FEL29" s="18"/>
      <c r="FEM29" s="18"/>
      <c r="FEN29" s="18"/>
      <c r="FEO29" s="18"/>
      <c r="FEP29" s="18"/>
      <c r="FEQ29" s="18"/>
      <c r="FER29" s="18"/>
      <c r="FES29" s="18"/>
      <c r="FET29" s="18"/>
      <c r="FEU29" s="18"/>
      <c r="FEV29" s="18"/>
      <c r="FEW29" s="18"/>
      <c r="FEX29" s="18"/>
      <c r="FEY29" s="18"/>
      <c r="FEZ29" s="18"/>
      <c r="FFA29" s="18"/>
      <c r="FFB29" s="18"/>
      <c r="FFC29" s="18"/>
      <c r="FFD29" s="18"/>
      <c r="FFE29" s="18"/>
      <c r="FFF29" s="18"/>
      <c r="FFG29" s="18"/>
      <c r="FFH29" s="18"/>
      <c r="FFI29" s="18"/>
      <c r="FFJ29" s="18"/>
      <c r="FFK29" s="18"/>
      <c r="FFL29" s="18"/>
      <c r="FFM29" s="18"/>
      <c r="FFN29" s="18"/>
      <c r="FFO29" s="18"/>
      <c r="FFP29" s="18"/>
      <c r="FFQ29" s="18"/>
      <c r="FFR29" s="18"/>
      <c r="FFS29" s="18"/>
      <c r="FFT29" s="18"/>
      <c r="FFU29" s="18"/>
      <c r="FFV29" s="18"/>
      <c r="FFW29" s="18"/>
      <c r="FFX29" s="18"/>
      <c r="FFY29" s="18"/>
      <c r="FFZ29" s="18"/>
      <c r="FGA29" s="18"/>
      <c r="FGB29" s="18"/>
      <c r="FGC29" s="18"/>
      <c r="FGD29" s="18"/>
      <c r="FGE29" s="18"/>
      <c r="FGF29" s="18"/>
      <c r="FGG29" s="18"/>
      <c r="FGH29" s="18"/>
      <c r="FGI29" s="18"/>
      <c r="FGJ29" s="18"/>
      <c r="FGK29" s="18"/>
      <c r="FGL29" s="18"/>
      <c r="FGM29" s="18"/>
      <c r="FGN29" s="18"/>
      <c r="FGO29" s="18"/>
      <c r="FGP29" s="18"/>
      <c r="FGQ29" s="18"/>
      <c r="FGR29" s="18"/>
      <c r="FGS29" s="18"/>
      <c r="FGT29" s="18"/>
      <c r="FGU29" s="18"/>
      <c r="FGV29" s="18"/>
      <c r="FGW29" s="18"/>
      <c r="FGX29" s="18"/>
      <c r="FGY29" s="18"/>
      <c r="FGZ29" s="18"/>
      <c r="FHA29" s="18"/>
      <c r="FHB29" s="18"/>
      <c r="FHC29" s="18"/>
      <c r="FHD29" s="18"/>
      <c r="FHE29" s="18"/>
      <c r="FHF29" s="18"/>
      <c r="FHG29" s="18"/>
      <c r="FHH29" s="18"/>
      <c r="FHI29" s="18"/>
      <c r="FHJ29" s="18"/>
      <c r="FHK29" s="18"/>
      <c r="FHL29" s="18"/>
      <c r="FHM29" s="18"/>
      <c r="FHN29" s="18"/>
      <c r="FHO29" s="18"/>
      <c r="FHP29" s="18"/>
      <c r="FHQ29" s="18"/>
      <c r="FHR29" s="18"/>
      <c r="FHS29" s="18"/>
      <c r="FHT29" s="18"/>
      <c r="FHU29" s="18"/>
      <c r="FHV29" s="18"/>
      <c r="FHW29" s="18"/>
      <c r="FHX29" s="18"/>
      <c r="FHY29" s="18"/>
      <c r="FHZ29" s="18"/>
      <c r="FIA29" s="18"/>
      <c r="FIB29" s="18"/>
      <c r="FIC29" s="18"/>
      <c r="FID29" s="18"/>
      <c r="FIE29" s="18"/>
      <c r="FIF29" s="18"/>
      <c r="FIG29" s="18"/>
      <c r="FIH29" s="18"/>
      <c r="FII29" s="18"/>
      <c r="FIJ29" s="18"/>
      <c r="FIK29" s="18"/>
      <c r="FIL29" s="18"/>
      <c r="FIM29" s="18"/>
      <c r="FIN29" s="18"/>
      <c r="FIO29" s="18"/>
      <c r="FIP29" s="18"/>
      <c r="FIQ29" s="18"/>
      <c r="FIR29" s="18"/>
      <c r="FIS29" s="18"/>
      <c r="FIT29" s="18"/>
      <c r="FIU29" s="18"/>
      <c r="FIV29" s="18"/>
      <c r="FIW29" s="18"/>
      <c r="FIX29" s="18"/>
      <c r="FIY29" s="18"/>
      <c r="FIZ29" s="18"/>
      <c r="FJA29" s="18"/>
      <c r="FJB29" s="18"/>
      <c r="FJC29" s="18"/>
      <c r="FJD29" s="18"/>
      <c r="FJE29" s="18"/>
      <c r="FJF29" s="18"/>
      <c r="FJG29" s="18"/>
      <c r="FJH29" s="18"/>
      <c r="FJI29" s="18"/>
      <c r="FJJ29" s="18"/>
      <c r="FJK29" s="18"/>
      <c r="FJL29" s="18"/>
      <c r="FJM29" s="18"/>
      <c r="FJN29" s="18"/>
      <c r="FJO29" s="18"/>
      <c r="FJP29" s="18"/>
      <c r="FJQ29" s="18"/>
      <c r="FJR29" s="18"/>
      <c r="FJS29" s="18"/>
      <c r="FJT29" s="18"/>
      <c r="FJU29" s="18"/>
      <c r="FJV29" s="18"/>
      <c r="FJW29" s="18"/>
      <c r="FJX29" s="18"/>
      <c r="FJY29" s="18"/>
      <c r="FJZ29" s="18"/>
      <c r="FKA29" s="18"/>
      <c r="FKB29" s="18"/>
      <c r="FKC29" s="18"/>
      <c r="FKD29" s="18"/>
      <c r="FKE29" s="18"/>
      <c r="FKF29" s="18"/>
      <c r="FKG29" s="18"/>
      <c r="FKH29" s="18"/>
      <c r="FKI29" s="18"/>
      <c r="FKJ29" s="18"/>
      <c r="FKK29" s="18"/>
      <c r="FKL29" s="18"/>
      <c r="FKM29" s="18"/>
      <c r="FKN29" s="18"/>
      <c r="FKO29" s="18"/>
      <c r="FKP29" s="18"/>
      <c r="FKQ29" s="18"/>
      <c r="FKR29" s="18"/>
      <c r="FKS29" s="18"/>
      <c r="FKT29" s="18"/>
      <c r="FKU29" s="18"/>
      <c r="FKV29" s="18"/>
      <c r="FKW29" s="18"/>
      <c r="FKX29" s="18"/>
      <c r="FKY29" s="18"/>
      <c r="FKZ29" s="18"/>
      <c r="FLA29" s="18"/>
      <c r="FLB29" s="18"/>
      <c r="FLC29" s="18"/>
      <c r="FLD29" s="18"/>
      <c r="FLE29" s="18"/>
      <c r="FLF29" s="18"/>
      <c r="FLG29" s="18"/>
      <c r="FLH29" s="18"/>
      <c r="FLI29" s="18"/>
      <c r="FLJ29" s="18"/>
      <c r="FLK29" s="18"/>
      <c r="FLL29" s="18"/>
      <c r="FLM29" s="18"/>
      <c r="FLN29" s="18"/>
      <c r="FLO29" s="18"/>
      <c r="FLP29" s="18"/>
      <c r="FLQ29" s="18"/>
      <c r="FLR29" s="18"/>
      <c r="FLS29" s="18"/>
      <c r="FLT29" s="18"/>
      <c r="FLU29" s="18"/>
      <c r="FLV29" s="18"/>
      <c r="FLW29" s="18"/>
      <c r="FLX29" s="18"/>
      <c r="FLY29" s="18"/>
      <c r="FLZ29" s="18"/>
      <c r="FMA29" s="18"/>
      <c r="FMB29" s="18"/>
      <c r="FMC29" s="18"/>
      <c r="FMD29" s="18"/>
      <c r="FME29" s="18"/>
      <c r="FMF29" s="18"/>
      <c r="FMG29" s="18"/>
      <c r="FMH29" s="18"/>
      <c r="FMI29" s="18"/>
      <c r="FMJ29" s="18"/>
      <c r="FMK29" s="18"/>
      <c r="FML29" s="18"/>
      <c r="FMM29" s="18"/>
      <c r="FMN29" s="18"/>
      <c r="FMO29" s="18"/>
      <c r="FMP29" s="18"/>
      <c r="FMQ29" s="18"/>
      <c r="FMR29" s="18"/>
      <c r="FMS29" s="18"/>
      <c r="FMT29" s="18"/>
      <c r="FMU29" s="18"/>
      <c r="FMV29" s="18"/>
      <c r="FMW29" s="18"/>
      <c r="FMX29" s="18"/>
      <c r="FMY29" s="18"/>
      <c r="FMZ29" s="18"/>
      <c r="FNA29" s="18"/>
      <c r="FNB29" s="18"/>
      <c r="FNC29" s="18"/>
      <c r="FND29" s="18"/>
      <c r="FNE29" s="18"/>
      <c r="FNF29" s="18"/>
      <c r="FNG29" s="18"/>
      <c r="FNH29" s="18"/>
      <c r="FNI29" s="18"/>
      <c r="FNJ29" s="18"/>
      <c r="FNK29" s="18"/>
      <c r="FNL29" s="18"/>
      <c r="FNM29" s="18"/>
      <c r="FNN29" s="18"/>
      <c r="FNO29" s="18"/>
      <c r="FNP29" s="18"/>
      <c r="FNQ29" s="18"/>
      <c r="FNR29" s="18"/>
      <c r="FNS29" s="18"/>
      <c r="FNT29" s="18"/>
      <c r="FNU29" s="18"/>
      <c r="FNV29" s="18"/>
      <c r="FNW29" s="18"/>
      <c r="FNX29" s="18"/>
      <c r="FNY29" s="18"/>
      <c r="FNZ29" s="18"/>
      <c r="FOA29" s="18"/>
      <c r="FOB29" s="18"/>
      <c r="FOC29" s="18"/>
      <c r="FOD29" s="18"/>
      <c r="FOE29" s="18"/>
      <c r="FOF29" s="18"/>
      <c r="FOG29" s="18"/>
      <c r="FOH29" s="18"/>
      <c r="FOI29" s="18"/>
      <c r="FOJ29" s="18"/>
      <c r="FOK29" s="18"/>
      <c r="FOL29" s="18"/>
      <c r="FOM29" s="18"/>
      <c r="FON29" s="18"/>
      <c r="FOO29" s="18"/>
      <c r="FOP29" s="18"/>
      <c r="FOQ29" s="18"/>
      <c r="FOR29" s="18"/>
      <c r="FOS29" s="18"/>
      <c r="FOT29" s="18"/>
      <c r="FOU29" s="18"/>
      <c r="FOV29" s="18"/>
      <c r="FOW29" s="18"/>
      <c r="FOX29" s="18"/>
      <c r="FOY29" s="18"/>
      <c r="FOZ29" s="18"/>
      <c r="FPA29" s="18"/>
      <c r="FPB29" s="18"/>
      <c r="FPC29" s="18"/>
      <c r="FPD29" s="18"/>
      <c r="FPE29" s="18"/>
      <c r="FPF29" s="18"/>
      <c r="FPG29" s="18"/>
      <c r="FPH29" s="18"/>
      <c r="FPI29" s="18"/>
      <c r="FPJ29" s="18"/>
      <c r="FPK29" s="18"/>
      <c r="FPL29" s="18"/>
      <c r="FPM29" s="18"/>
      <c r="FPN29" s="18"/>
      <c r="FPO29" s="18"/>
      <c r="FPP29" s="18"/>
      <c r="FPQ29" s="18"/>
      <c r="FPR29" s="18"/>
      <c r="FPS29" s="18"/>
      <c r="FPT29" s="18"/>
      <c r="FPU29" s="18"/>
      <c r="FPV29" s="18"/>
      <c r="FPW29" s="18"/>
      <c r="FPX29" s="18"/>
      <c r="FPY29" s="18"/>
      <c r="FPZ29" s="18"/>
      <c r="FQA29" s="18"/>
      <c r="FQB29" s="18"/>
      <c r="FQC29" s="18"/>
      <c r="FQD29" s="18"/>
      <c r="FQE29" s="18"/>
      <c r="FQF29" s="18"/>
      <c r="FQG29" s="18"/>
      <c r="FQH29" s="18"/>
      <c r="FQI29" s="18"/>
      <c r="FQJ29" s="18"/>
      <c r="FQK29" s="18"/>
      <c r="FQL29" s="18"/>
      <c r="FQM29" s="18"/>
      <c r="FQN29" s="18"/>
      <c r="FQO29" s="18"/>
      <c r="FQP29" s="18"/>
      <c r="FQQ29" s="18"/>
      <c r="FQR29" s="18"/>
      <c r="FQS29" s="18"/>
      <c r="FQT29" s="18"/>
      <c r="FQU29" s="18"/>
      <c r="FQV29" s="18"/>
      <c r="FQW29" s="18"/>
      <c r="FQX29" s="18"/>
      <c r="FQY29" s="18"/>
      <c r="FQZ29" s="18"/>
      <c r="FRA29" s="18"/>
      <c r="FRB29" s="18"/>
      <c r="FRC29" s="18"/>
      <c r="FRD29" s="18"/>
      <c r="FRE29" s="18"/>
      <c r="FRF29" s="18"/>
      <c r="FRG29" s="18"/>
      <c r="FRH29" s="18"/>
      <c r="FRI29" s="18"/>
      <c r="FRJ29" s="18"/>
      <c r="FRK29" s="18"/>
      <c r="FRL29" s="18"/>
      <c r="FRM29" s="18"/>
      <c r="FRN29" s="18"/>
      <c r="FRO29" s="18"/>
      <c r="FRP29" s="18"/>
    </row>
    <row r="30" spans="1:4540" s="37" customFormat="1" ht="46.5" customHeight="1" x14ac:dyDescent="0.25">
      <c r="A30" s="100"/>
      <c r="B30" s="100"/>
      <c r="C30" s="42"/>
      <c r="D30" s="41"/>
      <c r="E30" s="42"/>
      <c r="F30" s="56"/>
      <c r="G30" s="57"/>
      <c r="H30" s="57"/>
      <c r="I30" s="57"/>
      <c r="J30" s="67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  <c r="AMK30" s="18"/>
      <c r="AML30" s="18"/>
      <c r="AMM30" s="18"/>
      <c r="AMN30" s="18"/>
      <c r="AMO30" s="18"/>
      <c r="AMP30" s="18"/>
      <c r="AMQ30" s="18"/>
      <c r="AMR30" s="18"/>
      <c r="AMS30" s="18"/>
      <c r="AMT30" s="18"/>
      <c r="AMU30" s="18"/>
      <c r="AMV30" s="18"/>
      <c r="AMW30" s="18"/>
      <c r="AMX30" s="18"/>
      <c r="AMY30" s="18"/>
      <c r="AMZ30" s="18"/>
      <c r="ANA30" s="18"/>
      <c r="ANB30" s="18"/>
      <c r="ANC30" s="18"/>
      <c r="AND30" s="18"/>
      <c r="ANE30" s="18"/>
      <c r="ANF30" s="18"/>
      <c r="ANG30" s="18"/>
      <c r="ANH30" s="18"/>
      <c r="ANI30" s="18"/>
      <c r="ANJ30" s="18"/>
      <c r="ANK30" s="18"/>
      <c r="ANL30" s="18"/>
      <c r="ANM30" s="18"/>
      <c r="ANN30" s="18"/>
      <c r="ANO30" s="18"/>
      <c r="ANP30" s="18"/>
      <c r="ANQ30" s="18"/>
      <c r="ANR30" s="18"/>
      <c r="ANS30" s="18"/>
      <c r="ANT30" s="18"/>
      <c r="ANU30" s="18"/>
      <c r="ANV30" s="18"/>
      <c r="ANW30" s="18"/>
      <c r="ANX30" s="18"/>
      <c r="ANY30" s="18"/>
      <c r="ANZ30" s="18"/>
      <c r="AOA30" s="18"/>
      <c r="AOB30" s="18"/>
      <c r="AOC30" s="18"/>
      <c r="AOD30" s="18"/>
      <c r="AOE30" s="18"/>
      <c r="AOF30" s="18"/>
      <c r="AOG30" s="18"/>
      <c r="AOH30" s="18"/>
      <c r="AOI30" s="18"/>
      <c r="AOJ30" s="18"/>
      <c r="AOK30" s="18"/>
      <c r="AOL30" s="18"/>
      <c r="AOM30" s="18"/>
      <c r="AON30" s="18"/>
      <c r="AOO30" s="18"/>
      <c r="AOP30" s="18"/>
      <c r="AOQ30" s="18"/>
      <c r="AOR30" s="18"/>
      <c r="AOS30" s="18"/>
      <c r="AOT30" s="18"/>
      <c r="AOU30" s="18"/>
      <c r="AOV30" s="18"/>
      <c r="AOW30" s="18"/>
      <c r="AOX30" s="18"/>
      <c r="AOY30" s="18"/>
      <c r="AOZ30" s="18"/>
      <c r="APA30" s="18"/>
      <c r="APB30" s="18"/>
      <c r="APC30" s="18"/>
      <c r="APD30" s="18"/>
      <c r="APE30" s="18"/>
      <c r="APF30" s="18"/>
      <c r="APG30" s="18"/>
      <c r="APH30" s="18"/>
      <c r="API30" s="18"/>
      <c r="APJ30" s="18"/>
      <c r="APK30" s="18"/>
      <c r="APL30" s="18"/>
      <c r="APM30" s="18"/>
      <c r="APN30" s="18"/>
      <c r="APO30" s="18"/>
      <c r="APP30" s="18"/>
      <c r="APQ30" s="18"/>
      <c r="APR30" s="18"/>
      <c r="APS30" s="18"/>
      <c r="APT30" s="18"/>
      <c r="APU30" s="18"/>
      <c r="APV30" s="18"/>
      <c r="APW30" s="18"/>
      <c r="APX30" s="18"/>
      <c r="APY30" s="18"/>
      <c r="APZ30" s="18"/>
      <c r="AQA30" s="18"/>
      <c r="AQB30" s="18"/>
      <c r="AQC30" s="18"/>
      <c r="AQD30" s="18"/>
      <c r="AQE30" s="18"/>
      <c r="AQF30" s="18"/>
      <c r="AQG30" s="18"/>
      <c r="AQH30" s="18"/>
      <c r="AQI30" s="18"/>
      <c r="AQJ30" s="18"/>
      <c r="AQK30" s="18"/>
      <c r="AQL30" s="18"/>
      <c r="AQM30" s="18"/>
      <c r="AQN30" s="18"/>
      <c r="AQO30" s="18"/>
      <c r="AQP30" s="18"/>
      <c r="AQQ30" s="18"/>
      <c r="AQR30" s="18"/>
      <c r="AQS30" s="18"/>
      <c r="AQT30" s="18"/>
      <c r="AQU30" s="18"/>
      <c r="AQV30" s="18"/>
      <c r="AQW30" s="18"/>
      <c r="AQX30" s="18"/>
      <c r="AQY30" s="18"/>
      <c r="AQZ30" s="18"/>
      <c r="ARA30" s="18"/>
      <c r="ARB30" s="18"/>
      <c r="ARC30" s="18"/>
      <c r="ARD30" s="18"/>
      <c r="ARE30" s="18"/>
      <c r="ARF30" s="18"/>
      <c r="ARG30" s="18"/>
      <c r="ARH30" s="18"/>
      <c r="ARI30" s="18"/>
      <c r="ARJ30" s="18"/>
      <c r="ARK30" s="18"/>
      <c r="ARL30" s="18"/>
      <c r="ARM30" s="18"/>
      <c r="ARN30" s="18"/>
      <c r="ARO30" s="18"/>
      <c r="ARP30" s="18"/>
      <c r="ARQ30" s="18"/>
      <c r="ARR30" s="18"/>
      <c r="ARS30" s="18"/>
      <c r="ART30" s="18"/>
      <c r="ARU30" s="18"/>
      <c r="ARV30" s="18"/>
      <c r="ARW30" s="18"/>
      <c r="ARX30" s="18"/>
      <c r="ARY30" s="18"/>
      <c r="ARZ30" s="18"/>
      <c r="ASA30" s="18"/>
      <c r="ASB30" s="18"/>
      <c r="ASC30" s="18"/>
      <c r="ASD30" s="18"/>
      <c r="ASE30" s="18"/>
      <c r="ASF30" s="18"/>
      <c r="ASG30" s="18"/>
      <c r="ASH30" s="18"/>
      <c r="ASI30" s="18"/>
      <c r="ASJ30" s="18"/>
      <c r="ASK30" s="18"/>
      <c r="ASL30" s="18"/>
      <c r="ASM30" s="18"/>
      <c r="ASN30" s="18"/>
      <c r="ASO30" s="18"/>
      <c r="ASP30" s="18"/>
      <c r="ASQ30" s="18"/>
      <c r="ASR30" s="18"/>
      <c r="ASS30" s="18"/>
      <c r="AST30" s="18"/>
      <c r="ASU30" s="18"/>
      <c r="ASV30" s="18"/>
      <c r="ASW30" s="18"/>
      <c r="ASX30" s="18"/>
      <c r="ASY30" s="18"/>
      <c r="ASZ30" s="18"/>
      <c r="ATA30" s="18"/>
      <c r="ATB30" s="18"/>
      <c r="ATC30" s="18"/>
      <c r="ATD30" s="18"/>
      <c r="ATE30" s="18"/>
      <c r="ATF30" s="18"/>
      <c r="ATG30" s="18"/>
      <c r="ATH30" s="18"/>
      <c r="ATI30" s="18"/>
      <c r="ATJ30" s="18"/>
      <c r="ATK30" s="18"/>
      <c r="ATL30" s="18"/>
      <c r="ATM30" s="18"/>
      <c r="ATN30" s="18"/>
      <c r="ATO30" s="18"/>
      <c r="ATP30" s="18"/>
      <c r="ATQ30" s="18"/>
      <c r="ATR30" s="18"/>
      <c r="ATS30" s="18"/>
      <c r="ATT30" s="18"/>
      <c r="ATU30" s="18"/>
      <c r="ATV30" s="18"/>
      <c r="ATW30" s="18"/>
      <c r="ATX30" s="18"/>
      <c r="ATY30" s="18"/>
      <c r="ATZ30" s="18"/>
      <c r="AUA30" s="18"/>
      <c r="AUB30" s="18"/>
      <c r="AUC30" s="18"/>
      <c r="AUD30" s="18"/>
      <c r="AUE30" s="18"/>
      <c r="AUF30" s="18"/>
      <c r="AUG30" s="18"/>
      <c r="AUH30" s="18"/>
      <c r="AUI30" s="18"/>
      <c r="AUJ30" s="18"/>
      <c r="AUK30" s="18"/>
      <c r="AUL30" s="18"/>
      <c r="AUM30" s="18"/>
      <c r="AUN30" s="18"/>
      <c r="AUO30" s="18"/>
      <c r="AUP30" s="18"/>
      <c r="AUQ30" s="18"/>
      <c r="AUR30" s="18"/>
      <c r="AUS30" s="18"/>
      <c r="AUT30" s="18"/>
      <c r="AUU30" s="18"/>
      <c r="AUV30" s="18"/>
      <c r="AUW30" s="18"/>
      <c r="AUX30" s="18"/>
      <c r="AUY30" s="18"/>
      <c r="AUZ30" s="18"/>
      <c r="AVA30" s="18"/>
      <c r="AVB30" s="18"/>
      <c r="AVC30" s="18"/>
      <c r="AVD30" s="18"/>
      <c r="AVE30" s="18"/>
      <c r="AVF30" s="18"/>
      <c r="AVG30" s="18"/>
      <c r="AVH30" s="18"/>
      <c r="AVI30" s="18"/>
      <c r="AVJ30" s="18"/>
      <c r="AVK30" s="18"/>
      <c r="AVL30" s="18"/>
      <c r="AVM30" s="18"/>
      <c r="AVN30" s="18"/>
      <c r="AVO30" s="18"/>
      <c r="AVP30" s="18"/>
      <c r="AVQ30" s="18"/>
      <c r="AVR30" s="18"/>
      <c r="AVS30" s="18"/>
      <c r="AVT30" s="18"/>
      <c r="AVU30" s="18"/>
      <c r="AVV30" s="18"/>
      <c r="AVW30" s="18"/>
      <c r="AVX30" s="18"/>
      <c r="AVY30" s="18"/>
      <c r="AVZ30" s="18"/>
      <c r="AWA30" s="18"/>
      <c r="AWB30" s="18"/>
      <c r="AWC30" s="18"/>
      <c r="AWD30" s="18"/>
      <c r="AWE30" s="18"/>
      <c r="AWF30" s="18"/>
      <c r="AWG30" s="18"/>
      <c r="AWH30" s="18"/>
      <c r="AWI30" s="18"/>
      <c r="AWJ30" s="18"/>
      <c r="AWK30" s="18"/>
      <c r="AWL30" s="18"/>
      <c r="AWM30" s="18"/>
      <c r="AWN30" s="18"/>
      <c r="AWO30" s="18"/>
      <c r="AWP30" s="18"/>
      <c r="AWQ30" s="18"/>
      <c r="AWR30" s="18"/>
      <c r="AWS30" s="18"/>
      <c r="AWT30" s="18"/>
      <c r="AWU30" s="18"/>
      <c r="AWV30" s="18"/>
      <c r="AWW30" s="18"/>
      <c r="AWX30" s="18"/>
      <c r="AWY30" s="18"/>
      <c r="AWZ30" s="18"/>
      <c r="AXA30" s="18"/>
      <c r="AXB30" s="18"/>
      <c r="AXC30" s="18"/>
      <c r="AXD30" s="18"/>
      <c r="AXE30" s="18"/>
      <c r="AXF30" s="18"/>
      <c r="AXG30" s="18"/>
      <c r="AXH30" s="18"/>
      <c r="AXI30" s="18"/>
      <c r="AXJ30" s="18"/>
      <c r="AXK30" s="18"/>
      <c r="AXL30" s="18"/>
      <c r="AXM30" s="18"/>
      <c r="AXN30" s="18"/>
      <c r="AXO30" s="18"/>
      <c r="AXP30" s="18"/>
      <c r="AXQ30" s="18"/>
      <c r="AXR30" s="18"/>
      <c r="AXS30" s="18"/>
      <c r="AXT30" s="18"/>
      <c r="AXU30" s="18"/>
      <c r="AXV30" s="18"/>
      <c r="AXW30" s="18"/>
      <c r="AXX30" s="18"/>
      <c r="AXY30" s="18"/>
      <c r="AXZ30" s="18"/>
      <c r="AYA30" s="18"/>
      <c r="AYB30" s="18"/>
      <c r="AYC30" s="18"/>
      <c r="AYD30" s="18"/>
      <c r="AYE30" s="18"/>
      <c r="AYF30" s="18"/>
      <c r="AYG30" s="18"/>
      <c r="AYH30" s="18"/>
      <c r="AYI30" s="18"/>
      <c r="AYJ30" s="18"/>
      <c r="AYK30" s="18"/>
      <c r="AYL30" s="18"/>
      <c r="AYM30" s="18"/>
      <c r="AYN30" s="18"/>
      <c r="AYO30" s="18"/>
      <c r="AYP30" s="18"/>
      <c r="AYQ30" s="18"/>
      <c r="AYR30" s="18"/>
      <c r="AYS30" s="18"/>
      <c r="AYT30" s="18"/>
      <c r="AYU30" s="18"/>
      <c r="AYV30" s="18"/>
      <c r="AYW30" s="18"/>
      <c r="AYX30" s="18"/>
      <c r="AYY30" s="18"/>
      <c r="AYZ30" s="18"/>
      <c r="AZA30" s="18"/>
      <c r="AZB30" s="18"/>
      <c r="AZC30" s="18"/>
      <c r="AZD30" s="18"/>
      <c r="AZE30" s="18"/>
      <c r="AZF30" s="18"/>
      <c r="AZG30" s="18"/>
      <c r="AZH30" s="18"/>
      <c r="AZI30" s="18"/>
      <c r="AZJ30" s="18"/>
      <c r="AZK30" s="18"/>
      <c r="AZL30" s="18"/>
      <c r="AZM30" s="18"/>
      <c r="AZN30" s="18"/>
      <c r="AZO30" s="18"/>
      <c r="AZP30" s="18"/>
      <c r="AZQ30" s="18"/>
      <c r="AZR30" s="18"/>
      <c r="AZS30" s="18"/>
      <c r="AZT30" s="18"/>
      <c r="AZU30" s="18"/>
      <c r="AZV30" s="18"/>
      <c r="AZW30" s="18"/>
      <c r="AZX30" s="18"/>
      <c r="AZY30" s="18"/>
      <c r="AZZ30" s="18"/>
      <c r="BAA30" s="18"/>
      <c r="BAB30" s="18"/>
      <c r="BAC30" s="18"/>
      <c r="BAD30" s="18"/>
      <c r="BAE30" s="18"/>
      <c r="BAF30" s="18"/>
      <c r="BAG30" s="18"/>
      <c r="BAH30" s="18"/>
      <c r="BAI30" s="18"/>
      <c r="BAJ30" s="18"/>
      <c r="BAK30" s="18"/>
      <c r="BAL30" s="18"/>
      <c r="BAM30" s="18"/>
      <c r="BAN30" s="18"/>
      <c r="BAO30" s="18"/>
      <c r="BAP30" s="18"/>
      <c r="BAQ30" s="18"/>
      <c r="BAR30" s="18"/>
      <c r="BAS30" s="18"/>
      <c r="BAT30" s="18"/>
      <c r="BAU30" s="18"/>
      <c r="BAV30" s="18"/>
      <c r="BAW30" s="18"/>
      <c r="BAX30" s="18"/>
      <c r="BAY30" s="18"/>
      <c r="BAZ30" s="18"/>
      <c r="BBA30" s="18"/>
      <c r="BBB30" s="18"/>
      <c r="BBC30" s="18"/>
      <c r="BBD30" s="18"/>
      <c r="BBE30" s="18"/>
      <c r="BBF30" s="18"/>
      <c r="BBG30" s="18"/>
      <c r="BBH30" s="18"/>
      <c r="BBI30" s="18"/>
      <c r="BBJ30" s="18"/>
      <c r="BBK30" s="18"/>
      <c r="BBL30" s="18"/>
      <c r="BBM30" s="18"/>
      <c r="BBN30" s="18"/>
      <c r="BBO30" s="18"/>
      <c r="BBP30" s="18"/>
      <c r="BBQ30" s="18"/>
      <c r="BBR30" s="18"/>
      <c r="BBS30" s="18"/>
      <c r="BBT30" s="18"/>
      <c r="BBU30" s="18"/>
      <c r="BBV30" s="18"/>
      <c r="BBW30" s="18"/>
      <c r="BBX30" s="18"/>
      <c r="BBY30" s="18"/>
      <c r="BBZ30" s="18"/>
      <c r="BCA30" s="18"/>
      <c r="BCB30" s="18"/>
      <c r="BCC30" s="18"/>
      <c r="BCD30" s="18"/>
      <c r="BCE30" s="18"/>
      <c r="BCF30" s="18"/>
      <c r="BCG30" s="18"/>
      <c r="BCH30" s="18"/>
      <c r="BCI30" s="18"/>
      <c r="BCJ30" s="18"/>
      <c r="BCK30" s="18"/>
      <c r="BCL30" s="18"/>
      <c r="BCM30" s="18"/>
      <c r="BCN30" s="18"/>
      <c r="BCO30" s="18"/>
      <c r="BCP30" s="18"/>
      <c r="BCQ30" s="18"/>
      <c r="BCR30" s="18"/>
      <c r="BCS30" s="18"/>
      <c r="BCT30" s="18"/>
      <c r="BCU30" s="18"/>
      <c r="BCV30" s="18"/>
      <c r="BCW30" s="18"/>
      <c r="BCX30" s="18"/>
      <c r="BCY30" s="18"/>
      <c r="BCZ30" s="18"/>
      <c r="BDA30" s="18"/>
      <c r="BDB30" s="18"/>
      <c r="BDC30" s="18"/>
      <c r="BDD30" s="18"/>
      <c r="BDE30" s="18"/>
      <c r="BDF30" s="18"/>
      <c r="BDG30" s="18"/>
      <c r="BDH30" s="18"/>
      <c r="BDI30" s="18"/>
      <c r="BDJ30" s="18"/>
      <c r="BDK30" s="18"/>
      <c r="BDL30" s="18"/>
      <c r="BDM30" s="18"/>
      <c r="BDN30" s="18"/>
      <c r="BDO30" s="18"/>
      <c r="BDP30" s="18"/>
      <c r="BDQ30" s="18"/>
      <c r="BDR30" s="18"/>
      <c r="BDS30" s="18"/>
      <c r="BDT30" s="18"/>
      <c r="BDU30" s="18"/>
      <c r="BDV30" s="18"/>
      <c r="BDW30" s="18"/>
      <c r="BDX30" s="18"/>
      <c r="BDY30" s="18"/>
      <c r="BDZ30" s="18"/>
      <c r="BEA30" s="18"/>
      <c r="BEB30" s="18"/>
      <c r="BEC30" s="18"/>
      <c r="BED30" s="18"/>
      <c r="BEE30" s="18"/>
      <c r="BEF30" s="18"/>
      <c r="BEG30" s="18"/>
      <c r="BEH30" s="18"/>
      <c r="BEI30" s="18"/>
      <c r="BEJ30" s="18"/>
      <c r="BEK30" s="18"/>
      <c r="BEL30" s="18"/>
      <c r="BEM30" s="18"/>
      <c r="BEN30" s="18"/>
      <c r="BEO30" s="18"/>
      <c r="BEP30" s="18"/>
      <c r="BEQ30" s="18"/>
      <c r="BER30" s="18"/>
      <c r="BES30" s="18"/>
      <c r="BET30" s="18"/>
      <c r="BEU30" s="18"/>
      <c r="BEV30" s="18"/>
      <c r="BEW30" s="18"/>
      <c r="BEX30" s="18"/>
      <c r="BEY30" s="18"/>
      <c r="BEZ30" s="18"/>
      <c r="BFA30" s="18"/>
      <c r="BFB30" s="18"/>
      <c r="BFC30" s="18"/>
      <c r="BFD30" s="18"/>
      <c r="BFE30" s="18"/>
      <c r="BFF30" s="18"/>
      <c r="BFG30" s="18"/>
      <c r="BFH30" s="18"/>
      <c r="BFI30" s="18"/>
      <c r="BFJ30" s="18"/>
      <c r="BFK30" s="18"/>
      <c r="BFL30" s="18"/>
      <c r="BFM30" s="18"/>
      <c r="BFN30" s="18"/>
      <c r="BFO30" s="18"/>
      <c r="BFP30" s="18"/>
      <c r="BFQ30" s="18"/>
      <c r="BFR30" s="18"/>
      <c r="BFS30" s="18"/>
      <c r="BFT30" s="18"/>
      <c r="BFU30" s="18"/>
      <c r="BFV30" s="18"/>
      <c r="BFW30" s="18"/>
      <c r="BFX30" s="18"/>
      <c r="BFY30" s="18"/>
      <c r="BFZ30" s="18"/>
      <c r="BGA30" s="18"/>
      <c r="BGB30" s="18"/>
      <c r="BGC30" s="18"/>
      <c r="BGD30" s="18"/>
      <c r="BGE30" s="18"/>
      <c r="BGF30" s="18"/>
      <c r="BGG30" s="18"/>
      <c r="BGH30" s="18"/>
      <c r="BGI30" s="18"/>
      <c r="BGJ30" s="18"/>
      <c r="BGK30" s="18"/>
      <c r="BGL30" s="18"/>
      <c r="BGM30" s="18"/>
      <c r="BGN30" s="18"/>
      <c r="BGO30" s="18"/>
      <c r="BGP30" s="18"/>
      <c r="BGQ30" s="18"/>
      <c r="BGR30" s="18"/>
      <c r="BGS30" s="18"/>
      <c r="BGT30" s="18"/>
      <c r="BGU30" s="18"/>
      <c r="BGV30" s="18"/>
      <c r="BGW30" s="18"/>
      <c r="BGX30" s="18"/>
      <c r="BGY30" s="18"/>
      <c r="BGZ30" s="18"/>
      <c r="BHA30" s="18"/>
      <c r="BHB30" s="18"/>
      <c r="BHC30" s="18"/>
      <c r="BHD30" s="18"/>
      <c r="BHE30" s="18"/>
      <c r="BHF30" s="18"/>
      <c r="BHG30" s="18"/>
      <c r="BHH30" s="18"/>
      <c r="BHI30" s="18"/>
      <c r="BHJ30" s="18"/>
      <c r="BHK30" s="18"/>
      <c r="BHL30" s="18"/>
      <c r="BHM30" s="18"/>
      <c r="BHN30" s="18"/>
      <c r="BHO30" s="18"/>
      <c r="BHP30" s="18"/>
      <c r="BHQ30" s="18"/>
      <c r="BHR30" s="18"/>
      <c r="BHS30" s="18"/>
      <c r="BHT30" s="18"/>
      <c r="BHU30" s="18"/>
      <c r="BHV30" s="18"/>
      <c r="BHW30" s="18"/>
      <c r="BHX30" s="18"/>
      <c r="BHY30" s="18"/>
      <c r="BHZ30" s="18"/>
      <c r="BIA30" s="18"/>
      <c r="BIB30" s="18"/>
      <c r="BIC30" s="18"/>
      <c r="BID30" s="18"/>
      <c r="BIE30" s="18"/>
      <c r="BIF30" s="18"/>
      <c r="BIG30" s="18"/>
      <c r="BIH30" s="18"/>
      <c r="BII30" s="18"/>
      <c r="BIJ30" s="18"/>
      <c r="BIK30" s="18"/>
      <c r="BIL30" s="18"/>
      <c r="BIM30" s="18"/>
      <c r="BIN30" s="18"/>
      <c r="BIO30" s="18"/>
      <c r="BIP30" s="18"/>
      <c r="BIQ30" s="18"/>
      <c r="BIR30" s="18"/>
      <c r="BIS30" s="18"/>
      <c r="BIT30" s="18"/>
      <c r="BIU30" s="18"/>
      <c r="BIV30" s="18"/>
      <c r="BIW30" s="18"/>
      <c r="BIX30" s="18"/>
      <c r="BIY30" s="18"/>
      <c r="BIZ30" s="18"/>
      <c r="BJA30" s="18"/>
      <c r="BJB30" s="18"/>
      <c r="BJC30" s="18"/>
      <c r="BJD30" s="18"/>
      <c r="BJE30" s="18"/>
      <c r="BJF30" s="18"/>
      <c r="BJG30" s="18"/>
      <c r="BJH30" s="18"/>
      <c r="BJI30" s="18"/>
      <c r="BJJ30" s="18"/>
      <c r="BJK30" s="18"/>
      <c r="BJL30" s="18"/>
      <c r="BJM30" s="18"/>
      <c r="BJN30" s="18"/>
      <c r="BJO30" s="18"/>
      <c r="BJP30" s="18"/>
      <c r="BJQ30" s="18"/>
      <c r="BJR30" s="18"/>
      <c r="BJS30" s="18"/>
      <c r="BJT30" s="18"/>
      <c r="BJU30" s="18"/>
      <c r="BJV30" s="18"/>
      <c r="BJW30" s="18"/>
      <c r="BJX30" s="18"/>
      <c r="BJY30" s="18"/>
      <c r="BJZ30" s="18"/>
      <c r="BKA30" s="18"/>
      <c r="BKB30" s="18"/>
      <c r="BKC30" s="18"/>
      <c r="BKD30" s="18"/>
      <c r="BKE30" s="18"/>
      <c r="BKF30" s="18"/>
      <c r="BKG30" s="18"/>
      <c r="BKH30" s="18"/>
      <c r="BKI30" s="18"/>
      <c r="BKJ30" s="18"/>
      <c r="BKK30" s="18"/>
      <c r="BKL30" s="18"/>
      <c r="BKM30" s="18"/>
      <c r="BKN30" s="18"/>
      <c r="BKO30" s="18"/>
      <c r="BKP30" s="18"/>
      <c r="BKQ30" s="18"/>
      <c r="BKR30" s="18"/>
      <c r="BKS30" s="18"/>
      <c r="BKT30" s="18"/>
      <c r="BKU30" s="18"/>
      <c r="BKV30" s="18"/>
      <c r="BKW30" s="18"/>
      <c r="BKX30" s="18"/>
      <c r="BKY30" s="18"/>
      <c r="BKZ30" s="18"/>
      <c r="BLA30" s="18"/>
      <c r="BLB30" s="18"/>
      <c r="BLC30" s="18"/>
      <c r="BLD30" s="18"/>
      <c r="BLE30" s="18"/>
      <c r="BLF30" s="18"/>
      <c r="BLG30" s="18"/>
      <c r="BLH30" s="18"/>
      <c r="BLI30" s="18"/>
      <c r="BLJ30" s="18"/>
      <c r="BLK30" s="18"/>
      <c r="BLL30" s="18"/>
      <c r="BLM30" s="18"/>
      <c r="BLN30" s="18"/>
      <c r="BLO30" s="18"/>
      <c r="BLP30" s="18"/>
      <c r="BLQ30" s="18"/>
      <c r="BLR30" s="18"/>
      <c r="BLS30" s="18"/>
      <c r="BLT30" s="18"/>
      <c r="BLU30" s="18"/>
      <c r="BLV30" s="18"/>
      <c r="BLW30" s="18"/>
      <c r="BLX30" s="18"/>
      <c r="BLY30" s="18"/>
      <c r="BLZ30" s="18"/>
      <c r="BMA30" s="18"/>
      <c r="BMB30" s="18"/>
      <c r="BMC30" s="18"/>
      <c r="BMD30" s="18"/>
      <c r="BME30" s="18"/>
      <c r="BMF30" s="18"/>
      <c r="BMG30" s="18"/>
      <c r="BMH30" s="18"/>
      <c r="BMI30" s="18"/>
      <c r="BMJ30" s="18"/>
      <c r="BMK30" s="18"/>
      <c r="BML30" s="18"/>
      <c r="BMM30" s="18"/>
      <c r="BMN30" s="18"/>
      <c r="BMO30" s="18"/>
      <c r="BMP30" s="18"/>
      <c r="BMQ30" s="18"/>
      <c r="BMR30" s="18"/>
      <c r="BMS30" s="18"/>
      <c r="BMT30" s="18"/>
      <c r="BMU30" s="18"/>
      <c r="BMV30" s="18"/>
      <c r="BMW30" s="18"/>
      <c r="BMX30" s="18"/>
      <c r="BMY30" s="18"/>
      <c r="BMZ30" s="18"/>
      <c r="BNA30" s="18"/>
      <c r="BNB30" s="18"/>
      <c r="BNC30" s="18"/>
      <c r="BND30" s="18"/>
      <c r="BNE30" s="18"/>
      <c r="BNF30" s="18"/>
      <c r="BNG30" s="18"/>
      <c r="BNH30" s="18"/>
      <c r="BNI30" s="18"/>
      <c r="BNJ30" s="18"/>
      <c r="BNK30" s="18"/>
      <c r="BNL30" s="18"/>
      <c r="BNM30" s="18"/>
      <c r="BNN30" s="18"/>
      <c r="BNO30" s="18"/>
      <c r="BNP30" s="18"/>
      <c r="BNQ30" s="18"/>
      <c r="BNR30" s="18"/>
      <c r="BNS30" s="18"/>
      <c r="BNT30" s="18"/>
      <c r="BNU30" s="18"/>
      <c r="BNV30" s="18"/>
      <c r="BNW30" s="18"/>
      <c r="BNX30" s="18"/>
      <c r="BNY30" s="18"/>
      <c r="BNZ30" s="18"/>
      <c r="BOA30" s="18"/>
      <c r="BOB30" s="18"/>
      <c r="BOC30" s="18"/>
      <c r="BOD30" s="18"/>
      <c r="BOE30" s="18"/>
      <c r="BOF30" s="18"/>
      <c r="BOG30" s="18"/>
      <c r="BOH30" s="18"/>
      <c r="BOI30" s="18"/>
      <c r="BOJ30" s="18"/>
      <c r="BOK30" s="18"/>
      <c r="BOL30" s="18"/>
      <c r="BOM30" s="18"/>
      <c r="BON30" s="18"/>
      <c r="BOO30" s="18"/>
      <c r="BOP30" s="18"/>
      <c r="BOQ30" s="18"/>
      <c r="BOR30" s="18"/>
      <c r="BOS30" s="18"/>
      <c r="BOT30" s="18"/>
      <c r="BOU30" s="18"/>
      <c r="BOV30" s="18"/>
      <c r="BOW30" s="18"/>
      <c r="BOX30" s="18"/>
      <c r="BOY30" s="18"/>
      <c r="BOZ30" s="18"/>
      <c r="BPA30" s="18"/>
      <c r="BPB30" s="18"/>
      <c r="BPC30" s="18"/>
      <c r="BPD30" s="18"/>
      <c r="BPE30" s="18"/>
      <c r="BPF30" s="18"/>
      <c r="BPG30" s="18"/>
      <c r="BPH30" s="18"/>
      <c r="BPI30" s="18"/>
      <c r="BPJ30" s="18"/>
      <c r="BPK30" s="18"/>
      <c r="BPL30" s="18"/>
      <c r="BPM30" s="18"/>
      <c r="BPN30" s="18"/>
      <c r="BPO30" s="18"/>
      <c r="BPP30" s="18"/>
      <c r="BPQ30" s="18"/>
      <c r="BPR30" s="18"/>
      <c r="BPS30" s="18"/>
      <c r="BPT30" s="18"/>
      <c r="BPU30" s="18"/>
      <c r="BPV30" s="18"/>
      <c r="BPW30" s="18"/>
      <c r="BPX30" s="18"/>
      <c r="BPY30" s="18"/>
      <c r="BPZ30" s="18"/>
      <c r="BQA30" s="18"/>
      <c r="BQB30" s="18"/>
      <c r="BQC30" s="18"/>
      <c r="BQD30" s="18"/>
      <c r="BQE30" s="18"/>
      <c r="BQF30" s="18"/>
      <c r="BQG30" s="18"/>
      <c r="BQH30" s="18"/>
      <c r="BQI30" s="18"/>
      <c r="BQJ30" s="18"/>
      <c r="BQK30" s="18"/>
      <c r="BQL30" s="18"/>
      <c r="BQM30" s="18"/>
      <c r="BQN30" s="18"/>
      <c r="BQO30" s="18"/>
      <c r="BQP30" s="18"/>
      <c r="BQQ30" s="18"/>
      <c r="BQR30" s="18"/>
      <c r="BQS30" s="18"/>
      <c r="BQT30" s="18"/>
      <c r="BQU30" s="18"/>
      <c r="BQV30" s="18"/>
      <c r="BQW30" s="18"/>
      <c r="BQX30" s="18"/>
      <c r="BQY30" s="18"/>
      <c r="BQZ30" s="18"/>
      <c r="BRA30" s="18"/>
      <c r="BRB30" s="18"/>
      <c r="BRC30" s="18"/>
      <c r="BRD30" s="18"/>
      <c r="BRE30" s="18"/>
      <c r="BRF30" s="18"/>
      <c r="BRG30" s="18"/>
      <c r="BRH30" s="18"/>
      <c r="BRI30" s="18"/>
      <c r="BRJ30" s="18"/>
      <c r="BRK30" s="18"/>
      <c r="BRL30" s="18"/>
      <c r="BRM30" s="18"/>
      <c r="BRN30" s="18"/>
      <c r="BRO30" s="18"/>
      <c r="BRP30" s="18"/>
      <c r="BRQ30" s="18"/>
      <c r="BRR30" s="18"/>
      <c r="BRS30" s="18"/>
      <c r="BRT30" s="18"/>
      <c r="BRU30" s="18"/>
      <c r="BRV30" s="18"/>
      <c r="BRW30" s="18"/>
      <c r="BRX30" s="18"/>
      <c r="BRY30" s="18"/>
      <c r="BRZ30" s="18"/>
      <c r="BSA30" s="18"/>
      <c r="BSB30" s="18"/>
      <c r="BSC30" s="18"/>
      <c r="BSD30" s="18"/>
      <c r="BSE30" s="18"/>
      <c r="BSF30" s="18"/>
      <c r="BSG30" s="18"/>
      <c r="BSH30" s="18"/>
      <c r="BSI30" s="18"/>
      <c r="BSJ30" s="18"/>
      <c r="BSK30" s="18"/>
      <c r="BSL30" s="18"/>
      <c r="BSM30" s="18"/>
      <c r="BSN30" s="18"/>
      <c r="BSO30" s="18"/>
      <c r="BSP30" s="18"/>
      <c r="BSQ30" s="18"/>
      <c r="BSR30" s="18"/>
      <c r="BSS30" s="18"/>
      <c r="BST30" s="18"/>
      <c r="BSU30" s="18"/>
      <c r="BSV30" s="18"/>
      <c r="BSW30" s="18"/>
      <c r="BSX30" s="18"/>
      <c r="BSY30" s="18"/>
      <c r="BSZ30" s="18"/>
      <c r="BTA30" s="18"/>
      <c r="BTB30" s="18"/>
      <c r="BTC30" s="18"/>
      <c r="BTD30" s="18"/>
      <c r="BTE30" s="18"/>
      <c r="BTF30" s="18"/>
      <c r="BTG30" s="18"/>
      <c r="BTH30" s="18"/>
      <c r="BTI30" s="18"/>
      <c r="BTJ30" s="18"/>
      <c r="BTK30" s="18"/>
      <c r="BTL30" s="18"/>
      <c r="BTM30" s="18"/>
      <c r="BTN30" s="18"/>
      <c r="BTO30" s="18"/>
      <c r="BTP30" s="18"/>
      <c r="BTQ30" s="18"/>
      <c r="BTR30" s="18"/>
      <c r="BTS30" s="18"/>
      <c r="BTT30" s="18"/>
      <c r="BTU30" s="18"/>
      <c r="BTV30" s="18"/>
      <c r="BTW30" s="18"/>
      <c r="BTX30" s="18"/>
      <c r="BTY30" s="18"/>
      <c r="BTZ30" s="18"/>
      <c r="BUA30" s="18"/>
      <c r="BUB30" s="18"/>
      <c r="BUC30" s="18"/>
      <c r="BUD30" s="18"/>
      <c r="BUE30" s="18"/>
      <c r="BUF30" s="18"/>
      <c r="BUG30" s="18"/>
      <c r="BUH30" s="18"/>
      <c r="BUI30" s="18"/>
      <c r="BUJ30" s="18"/>
      <c r="BUK30" s="18"/>
      <c r="BUL30" s="18"/>
      <c r="BUM30" s="18"/>
      <c r="BUN30" s="18"/>
      <c r="BUO30" s="18"/>
      <c r="BUP30" s="18"/>
      <c r="BUQ30" s="18"/>
      <c r="BUR30" s="18"/>
      <c r="BUS30" s="18"/>
      <c r="BUT30" s="18"/>
      <c r="BUU30" s="18"/>
      <c r="BUV30" s="18"/>
      <c r="BUW30" s="18"/>
      <c r="BUX30" s="18"/>
      <c r="BUY30" s="18"/>
      <c r="BUZ30" s="18"/>
      <c r="BVA30" s="18"/>
      <c r="BVB30" s="18"/>
      <c r="BVC30" s="18"/>
      <c r="BVD30" s="18"/>
      <c r="BVE30" s="18"/>
      <c r="BVF30" s="18"/>
      <c r="BVG30" s="18"/>
      <c r="BVH30" s="18"/>
      <c r="BVI30" s="18"/>
      <c r="BVJ30" s="18"/>
      <c r="BVK30" s="18"/>
      <c r="BVL30" s="18"/>
      <c r="BVM30" s="18"/>
      <c r="BVN30" s="18"/>
      <c r="BVO30" s="18"/>
      <c r="BVP30" s="18"/>
      <c r="BVQ30" s="18"/>
      <c r="BVR30" s="18"/>
      <c r="BVS30" s="18"/>
      <c r="BVT30" s="18"/>
      <c r="BVU30" s="18"/>
      <c r="BVV30" s="18"/>
      <c r="BVW30" s="18"/>
      <c r="BVX30" s="18"/>
      <c r="BVY30" s="18"/>
      <c r="BVZ30" s="18"/>
      <c r="BWA30" s="18"/>
      <c r="BWB30" s="18"/>
      <c r="BWC30" s="18"/>
      <c r="BWD30" s="18"/>
      <c r="BWE30" s="18"/>
      <c r="BWF30" s="18"/>
      <c r="BWG30" s="18"/>
      <c r="BWH30" s="18"/>
      <c r="BWI30" s="18"/>
      <c r="BWJ30" s="18"/>
      <c r="BWK30" s="18"/>
      <c r="BWL30" s="18"/>
      <c r="BWM30" s="18"/>
      <c r="BWN30" s="18"/>
      <c r="BWO30" s="18"/>
      <c r="BWP30" s="18"/>
      <c r="BWQ30" s="18"/>
      <c r="BWR30" s="18"/>
      <c r="BWS30" s="18"/>
      <c r="BWT30" s="18"/>
      <c r="BWU30" s="18"/>
      <c r="BWV30" s="18"/>
      <c r="BWW30" s="18"/>
      <c r="BWX30" s="18"/>
      <c r="BWY30" s="18"/>
      <c r="BWZ30" s="18"/>
      <c r="BXA30" s="18"/>
      <c r="BXB30" s="18"/>
      <c r="BXC30" s="18"/>
      <c r="BXD30" s="18"/>
      <c r="BXE30" s="18"/>
      <c r="BXF30" s="18"/>
      <c r="BXG30" s="18"/>
      <c r="BXH30" s="18"/>
      <c r="BXI30" s="18"/>
      <c r="BXJ30" s="18"/>
      <c r="BXK30" s="18"/>
      <c r="BXL30" s="18"/>
      <c r="BXM30" s="18"/>
      <c r="BXN30" s="18"/>
      <c r="BXO30" s="18"/>
      <c r="BXP30" s="18"/>
      <c r="BXQ30" s="18"/>
      <c r="BXR30" s="18"/>
      <c r="BXS30" s="18"/>
      <c r="BXT30" s="18"/>
      <c r="BXU30" s="18"/>
      <c r="BXV30" s="18"/>
      <c r="BXW30" s="18"/>
      <c r="BXX30" s="18"/>
      <c r="BXY30" s="18"/>
      <c r="BXZ30" s="18"/>
      <c r="BYA30" s="18"/>
      <c r="BYB30" s="18"/>
      <c r="BYC30" s="18"/>
      <c r="BYD30" s="18"/>
      <c r="BYE30" s="18"/>
      <c r="BYF30" s="18"/>
      <c r="BYG30" s="18"/>
      <c r="BYH30" s="18"/>
      <c r="BYI30" s="18"/>
      <c r="BYJ30" s="18"/>
      <c r="BYK30" s="18"/>
      <c r="BYL30" s="18"/>
      <c r="BYM30" s="18"/>
      <c r="BYN30" s="18"/>
      <c r="BYO30" s="18"/>
      <c r="BYP30" s="18"/>
      <c r="BYQ30" s="18"/>
      <c r="BYR30" s="18"/>
      <c r="BYS30" s="18"/>
      <c r="BYT30" s="18"/>
      <c r="BYU30" s="18"/>
      <c r="BYV30" s="18"/>
      <c r="BYW30" s="18"/>
      <c r="BYX30" s="18"/>
      <c r="BYY30" s="18"/>
      <c r="BYZ30" s="18"/>
      <c r="BZA30" s="18"/>
      <c r="BZB30" s="18"/>
      <c r="BZC30" s="18"/>
      <c r="BZD30" s="18"/>
      <c r="BZE30" s="18"/>
      <c r="BZF30" s="18"/>
      <c r="BZG30" s="18"/>
      <c r="BZH30" s="18"/>
      <c r="BZI30" s="18"/>
      <c r="BZJ30" s="18"/>
      <c r="BZK30" s="18"/>
      <c r="BZL30" s="18"/>
      <c r="BZM30" s="18"/>
      <c r="BZN30" s="18"/>
      <c r="BZO30" s="18"/>
      <c r="BZP30" s="18"/>
      <c r="BZQ30" s="18"/>
      <c r="BZR30" s="18"/>
      <c r="BZS30" s="18"/>
      <c r="BZT30" s="18"/>
      <c r="BZU30" s="18"/>
      <c r="BZV30" s="18"/>
      <c r="BZW30" s="18"/>
      <c r="BZX30" s="18"/>
      <c r="BZY30" s="18"/>
      <c r="BZZ30" s="18"/>
      <c r="CAA30" s="18"/>
      <c r="CAB30" s="18"/>
      <c r="CAC30" s="18"/>
      <c r="CAD30" s="18"/>
      <c r="CAE30" s="18"/>
      <c r="CAF30" s="18"/>
      <c r="CAG30" s="18"/>
      <c r="CAH30" s="18"/>
      <c r="CAI30" s="18"/>
      <c r="CAJ30" s="18"/>
      <c r="CAK30" s="18"/>
      <c r="CAL30" s="18"/>
      <c r="CAM30" s="18"/>
      <c r="CAN30" s="18"/>
      <c r="CAO30" s="18"/>
      <c r="CAP30" s="18"/>
      <c r="CAQ30" s="18"/>
      <c r="CAR30" s="18"/>
      <c r="CAS30" s="18"/>
      <c r="CAT30" s="18"/>
      <c r="CAU30" s="18"/>
      <c r="CAV30" s="18"/>
      <c r="CAW30" s="18"/>
      <c r="CAX30" s="18"/>
      <c r="CAY30" s="18"/>
      <c r="CAZ30" s="18"/>
      <c r="CBA30" s="18"/>
      <c r="CBB30" s="18"/>
      <c r="CBC30" s="18"/>
      <c r="CBD30" s="18"/>
      <c r="CBE30" s="18"/>
      <c r="CBF30" s="18"/>
      <c r="CBG30" s="18"/>
      <c r="CBH30" s="18"/>
      <c r="CBI30" s="18"/>
      <c r="CBJ30" s="18"/>
      <c r="CBK30" s="18"/>
      <c r="CBL30" s="18"/>
      <c r="CBM30" s="18"/>
      <c r="CBN30" s="18"/>
      <c r="CBO30" s="18"/>
      <c r="CBP30" s="18"/>
      <c r="CBQ30" s="18"/>
      <c r="CBR30" s="18"/>
      <c r="CBS30" s="18"/>
      <c r="CBT30" s="18"/>
      <c r="CBU30" s="18"/>
      <c r="CBV30" s="18"/>
      <c r="CBW30" s="18"/>
      <c r="CBX30" s="18"/>
      <c r="CBY30" s="18"/>
      <c r="CBZ30" s="18"/>
      <c r="CCA30" s="18"/>
      <c r="CCB30" s="18"/>
      <c r="CCC30" s="18"/>
      <c r="CCD30" s="18"/>
      <c r="CCE30" s="18"/>
      <c r="CCF30" s="18"/>
      <c r="CCG30" s="18"/>
      <c r="CCH30" s="18"/>
      <c r="CCI30" s="18"/>
      <c r="CCJ30" s="18"/>
      <c r="CCK30" s="18"/>
      <c r="CCL30" s="18"/>
      <c r="CCM30" s="18"/>
      <c r="CCN30" s="18"/>
      <c r="CCO30" s="18"/>
      <c r="CCP30" s="18"/>
      <c r="CCQ30" s="18"/>
      <c r="CCR30" s="18"/>
      <c r="CCS30" s="18"/>
      <c r="CCT30" s="18"/>
      <c r="CCU30" s="18"/>
      <c r="CCV30" s="18"/>
      <c r="CCW30" s="18"/>
      <c r="CCX30" s="18"/>
      <c r="CCY30" s="18"/>
      <c r="CCZ30" s="18"/>
      <c r="CDA30" s="18"/>
      <c r="CDB30" s="18"/>
      <c r="CDC30" s="18"/>
      <c r="CDD30" s="18"/>
      <c r="CDE30" s="18"/>
      <c r="CDF30" s="18"/>
      <c r="CDG30" s="18"/>
      <c r="CDH30" s="18"/>
      <c r="CDI30" s="18"/>
      <c r="CDJ30" s="18"/>
      <c r="CDK30" s="18"/>
      <c r="CDL30" s="18"/>
      <c r="CDM30" s="18"/>
      <c r="CDN30" s="18"/>
      <c r="CDO30" s="18"/>
      <c r="CDP30" s="18"/>
      <c r="CDQ30" s="18"/>
      <c r="CDR30" s="18"/>
      <c r="CDS30" s="18"/>
      <c r="CDT30" s="18"/>
      <c r="CDU30" s="18"/>
      <c r="CDV30" s="18"/>
      <c r="CDW30" s="18"/>
      <c r="CDX30" s="18"/>
      <c r="CDY30" s="18"/>
      <c r="CDZ30" s="18"/>
      <c r="CEA30" s="18"/>
      <c r="CEB30" s="18"/>
      <c r="CEC30" s="18"/>
      <c r="CED30" s="18"/>
      <c r="CEE30" s="18"/>
      <c r="CEF30" s="18"/>
      <c r="CEG30" s="18"/>
      <c r="CEH30" s="18"/>
      <c r="CEI30" s="18"/>
      <c r="CEJ30" s="18"/>
      <c r="CEK30" s="18"/>
      <c r="CEL30" s="18"/>
      <c r="CEM30" s="18"/>
      <c r="CEN30" s="18"/>
      <c r="CEO30" s="18"/>
      <c r="CEP30" s="18"/>
      <c r="CEQ30" s="18"/>
      <c r="CER30" s="18"/>
      <c r="CES30" s="18"/>
      <c r="CET30" s="18"/>
      <c r="CEU30" s="18"/>
      <c r="CEV30" s="18"/>
      <c r="CEW30" s="18"/>
      <c r="CEX30" s="18"/>
      <c r="CEY30" s="18"/>
      <c r="CEZ30" s="18"/>
      <c r="CFA30" s="18"/>
      <c r="CFB30" s="18"/>
      <c r="CFC30" s="18"/>
      <c r="CFD30" s="18"/>
      <c r="CFE30" s="18"/>
      <c r="CFF30" s="18"/>
      <c r="CFG30" s="18"/>
      <c r="CFH30" s="18"/>
      <c r="CFI30" s="18"/>
      <c r="CFJ30" s="18"/>
      <c r="CFK30" s="18"/>
      <c r="CFL30" s="18"/>
      <c r="CFM30" s="18"/>
      <c r="CFN30" s="18"/>
      <c r="CFO30" s="18"/>
      <c r="CFP30" s="18"/>
      <c r="CFQ30" s="18"/>
      <c r="CFR30" s="18"/>
      <c r="CFS30" s="18"/>
      <c r="CFT30" s="18"/>
      <c r="CFU30" s="18"/>
      <c r="CFV30" s="18"/>
      <c r="CFW30" s="18"/>
      <c r="CFX30" s="18"/>
      <c r="CFY30" s="18"/>
      <c r="CFZ30" s="18"/>
      <c r="CGA30" s="18"/>
      <c r="CGB30" s="18"/>
      <c r="CGC30" s="18"/>
      <c r="CGD30" s="18"/>
      <c r="CGE30" s="18"/>
      <c r="CGF30" s="18"/>
      <c r="CGG30" s="18"/>
      <c r="CGH30" s="18"/>
      <c r="CGI30" s="18"/>
      <c r="CGJ30" s="18"/>
      <c r="CGK30" s="18"/>
      <c r="CGL30" s="18"/>
      <c r="CGM30" s="18"/>
      <c r="CGN30" s="18"/>
      <c r="CGO30" s="18"/>
      <c r="CGP30" s="18"/>
      <c r="CGQ30" s="18"/>
      <c r="CGR30" s="18"/>
      <c r="CGS30" s="18"/>
      <c r="CGT30" s="18"/>
      <c r="CGU30" s="18"/>
      <c r="CGV30" s="18"/>
      <c r="CGW30" s="18"/>
      <c r="CGX30" s="18"/>
      <c r="CGY30" s="18"/>
      <c r="CGZ30" s="18"/>
      <c r="CHA30" s="18"/>
      <c r="CHB30" s="18"/>
      <c r="CHC30" s="18"/>
      <c r="CHD30" s="18"/>
      <c r="CHE30" s="18"/>
      <c r="CHF30" s="18"/>
      <c r="CHG30" s="18"/>
      <c r="CHH30" s="18"/>
      <c r="CHI30" s="18"/>
      <c r="CHJ30" s="18"/>
      <c r="CHK30" s="18"/>
      <c r="CHL30" s="18"/>
      <c r="CHM30" s="18"/>
      <c r="CHN30" s="18"/>
      <c r="CHO30" s="18"/>
      <c r="CHP30" s="18"/>
      <c r="CHQ30" s="18"/>
      <c r="CHR30" s="18"/>
      <c r="CHS30" s="18"/>
      <c r="CHT30" s="18"/>
      <c r="CHU30" s="18"/>
      <c r="CHV30" s="18"/>
      <c r="CHW30" s="18"/>
      <c r="CHX30" s="18"/>
      <c r="CHY30" s="18"/>
      <c r="CHZ30" s="18"/>
      <c r="CIA30" s="18"/>
      <c r="CIB30" s="18"/>
      <c r="CIC30" s="18"/>
      <c r="CID30" s="18"/>
      <c r="CIE30" s="18"/>
      <c r="CIF30" s="18"/>
      <c r="CIG30" s="18"/>
      <c r="CIH30" s="18"/>
      <c r="CII30" s="18"/>
      <c r="CIJ30" s="18"/>
      <c r="CIK30" s="18"/>
      <c r="CIL30" s="18"/>
      <c r="CIM30" s="18"/>
      <c r="CIN30" s="18"/>
      <c r="CIO30" s="18"/>
      <c r="CIP30" s="18"/>
      <c r="CIQ30" s="18"/>
      <c r="CIR30" s="18"/>
      <c r="CIS30" s="18"/>
      <c r="CIT30" s="18"/>
      <c r="CIU30" s="18"/>
      <c r="CIV30" s="18"/>
      <c r="CIW30" s="18"/>
      <c r="CIX30" s="18"/>
      <c r="CIY30" s="18"/>
      <c r="CIZ30" s="18"/>
      <c r="CJA30" s="18"/>
      <c r="CJB30" s="18"/>
      <c r="CJC30" s="18"/>
      <c r="CJD30" s="18"/>
      <c r="CJE30" s="18"/>
      <c r="CJF30" s="18"/>
      <c r="CJG30" s="18"/>
      <c r="CJH30" s="18"/>
      <c r="CJI30" s="18"/>
      <c r="CJJ30" s="18"/>
      <c r="CJK30" s="18"/>
      <c r="CJL30" s="18"/>
      <c r="CJM30" s="18"/>
      <c r="CJN30" s="18"/>
      <c r="CJO30" s="18"/>
      <c r="CJP30" s="18"/>
      <c r="CJQ30" s="18"/>
      <c r="CJR30" s="18"/>
      <c r="CJS30" s="18"/>
      <c r="CJT30" s="18"/>
      <c r="CJU30" s="18"/>
      <c r="CJV30" s="18"/>
      <c r="CJW30" s="18"/>
      <c r="CJX30" s="18"/>
      <c r="CJY30" s="18"/>
      <c r="CJZ30" s="18"/>
      <c r="CKA30" s="18"/>
      <c r="CKB30" s="18"/>
      <c r="CKC30" s="18"/>
      <c r="CKD30" s="18"/>
      <c r="CKE30" s="18"/>
      <c r="CKF30" s="18"/>
      <c r="CKG30" s="18"/>
      <c r="CKH30" s="18"/>
      <c r="CKI30" s="18"/>
      <c r="CKJ30" s="18"/>
      <c r="CKK30" s="18"/>
      <c r="CKL30" s="18"/>
      <c r="CKM30" s="18"/>
      <c r="CKN30" s="18"/>
      <c r="CKO30" s="18"/>
      <c r="CKP30" s="18"/>
      <c r="CKQ30" s="18"/>
      <c r="CKR30" s="18"/>
      <c r="CKS30" s="18"/>
      <c r="CKT30" s="18"/>
      <c r="CKU30" s="18"/>
      <c r="CKV30" s="18"/>
      <c r="CKW30" s="18"/>
      <c r="CKX30" s="18"/>
      <c r="CKY30" s="18"/>
      <c r="CKZ30" s="18"/>
      <c r="CLA30" s="18"/>
      <c r="CLB30" s="18"/>
      <c r="CLC30" s="18"/>
      <c r="CLD30" s="18"/>
      <c r="CLE30" s="18"/>
      <c r="CLF30" s="18"/>
      <c r="CLG30" s="18"/>
      <c r="CLH30" s="18"/>
      <c r="CLI30" s="18"/>
      <c r="CLJ30" s="18"/>
      <c r="CLK30" s="18"/>
      <c r="CLL30" s="18"/>
      <c r="CLM30" s="18"/>
      <c r="CLN30" s="18"/>
      <c r="CLO30" s="18"/>
      <c r="CLP30" s="18"/>
      <c r="CLQ30" s="18"/>
      <c r="CLR30" s="18"/>
      <c r="CLS30" s="18"/>
      <c r="CLT30" s="18"/>
      <c r="CLU30" s="18"/>
      <c r="CLV30" s="18"/>
      <c r="CLW30" s="18"/>
      <c r="CLX30" s="18"/>
      <c r="CLY30" s="18"/>
      <c r="CLZ30" s="18"/>
      <c r="CMA30" s="18"/>
      <c r="CMB30" s="18"/>
      <c r="CMC30" s="18"/>
      <c r="CMD30" s="18"/>
      <c r="CME30" s="18"/>
      <c r="CMF30" s="18"/>
      <c r="CMG30" s="18"/>
      <c r="CMH30" s="18"/>
      <c r="CMI30" s="18"/>
      <c r="CMJ30" s="18"/>
      <c r="CMK30" s="18"/>
      <c r="CML30" s="18"/>
      <c r="CMM30" s="18"/>
      <c r="CMN30" s="18"/>
      <c r="CMO30" s="18"/>
      <c r="CMP30" s="18"/>
      <c r="CMQ30" s="18"/>
      <c r="CMR30" s="18"/>
      <c r="CMS30" s="18"/>
      <c r="CMT30" s="18"/>
      <c r="CMU30" s="18"/>
      <c r="CMV30" s="18"/>
      <c r="CMW30" s="18"/>
      <c r="CMX30" s="18"/>
      <c r="CMY30" s="18"/>
      <c r="CMZ30" s="18"/>
      <c r="CNA30" s="18"/>
      <c r="CNB30" s="18"/>
      <c r="CNC30" s="18"/>
      <c r="CND30" s="18"/>
      <c r="CNE30" s="18"/>
      <c r="CNF30" s="18"/>
      <c r="CNG30" s="18"/>
      <c r="CNH30" s="18"/>
      <c r="CNI30" s="18"/>
      <c r="CNJ30" s="18"/>
      <c r="CNK30" s="18"/>
      <c r="CNL30" s="18"/>
      <c r="CNM30" s="18"/>
      <c r="CNN30" s="18"/>
      <c r="CNO30" s="18"/>
      <c r="CNP30" s="18"/>
      <c r="CNQ30" s="18"/>
      <c r="CNR30" s="18"/>
      <c r="CNS30" s="18"/>
      <c r="CNT30" s="18"/>
      <c r="CNU30" s="18"/>
      <c r="CNV30" s="18"/>
      <c r="CNW30" s="18"/>
      <c r="CNX30" s="18"/>
      <c r="CNY30" s="18"/>
      <c r="CNZ30" s="18"/>
      <c r="COA30" s="18"/>
      <c r="COB30" s="18"/>
      <c r="COC30" s="18"/>
      <c r="COD30" s="18"/>
      <c r="COE30" s="18"/>
      <c r="COF30" s="18"/>
      <c r="COG30" s="18"/>
      <c r="COH30" s="18"/>
      <c r="COI30" s="18"/>
      <c r="COJ30" s="18"/>
      <c r="COK30" s="18"/>
      <c r="COL30" s="18"/>
      <c r="COM30" s="18"/>
      <c r="CON30" s="18"/>
      <c r="COO30" s="18"/>
      <c r="COP30" s="18"/>
      <c r="COQ30" s="18"/>
      <c r="COR30" s="18"/>
      <c r="COS30" s="18"/>
      <c r="COT30" s="18"/>
      <c r="COU30" s="18"/>
      <c r="COV30" s="18"/>
      <c r="COW30" s="18"/>
      <c r="COX30" s="18"/>
      <c r="COY30" s="18"/>
      <c r="COZ30" s="18"/>
      <c r="CPA30" s="18"/>
      <c r="CPB30" s="18"/>
      <c r="CPC30" s="18"/>
      <c r="CPD30" s="18"/>
      <c r="CPE30" s="18"/>
      <c r="CPF30" s="18"/>
      <c r="CPG30" s="18"/>
      <c r="CPH30" s="18"/>
      <c r="CPI30" s="18"/>
      <c r="CPJ30" s="18"/>
      <c r="CPK30" s="18"/>
      <c r="CPL30" s="18"/>
      <c r="CPM30" s="18"/>
      <c r="CPN30" s="18"/>
      <c r="CPO30" s="18"/>
      <c r="CPP30" s="18"/>
      <c r="CPQ30" s="18"/>
      <c r="CPR30" s="18"/>
      <c r="CPS30" s="18"/>
      <c r="CPT30" s="18"/>
      <c r="CPU30" s="18"/>
      <c r="CPV30" s="18"/>
      <c r="CPW30" s="18"/>
      <c r="CPX30" s="18"/>
      <c r="CPY30" s="18"/>
      <c r="CPZ30" s="18"/>
      <c r="CQA30" s="18"/>
      <c r="CQB30" s="18"/>
      <c r="CQC30" s="18"/>
      <c r="CQD30" s="18"/>
      <c r="CQE30" s="18"/>
      <c r="CQF30" s="18"/>
      <c r="CQG30" s="18"/>
      <c r="CQH30" s="18"/>
      <c r="CQI30" s="18"/>
      <c r="CQJ30" s="18"/>
      <c r="CQK30" s="18"/>
      <c r="CQL30" s="18"/>
      <c r="CQM30" s="18"/>
      <c r="CQN30" s="18"/>
      <c r="CQO30" s="18"/>
      <c r="CQP30" s="18"/>
      <c r="CQQ30" s="18"/>
      <c r="CQR30" s="18"/>
      <c r="CQS30" s="18"/>
      <c r="CQT30" s="18"/>
      <c r="CQU30" s="18"/>
      <c r="CQV30" s="18"/>
      <c r="CQW30" s="18"/>
      <c r="CQX30" s="18"/>
      <c r="CQY30" s="18"/>
      <c r="CQZ30" s="18"/>
      <c r="CRA30" s="18"/>
      <c r="CRB30" s="18"/>
      <c r="CRC30" s="18"/>
      <c r="CRD30" s="18"/>
      <c r="CRE30" s="18"/>
      <c r="CRF30" s="18"/>
      <c r="CRG30" s="18"/>
      <c r="CRH30" s="18"/>
      <c r="CRI30" s="18"/>
      <c r="CRJ30" s="18"/>
      <c r="CRK30" s="18"/>
      <c r="CRL30" s="18"/>
      <c r="CRM30" s="18"/>
      <c r="CRN30" s="18"/>
      <c r="CRO30" s="18"/>
      <c r="CRP30" s="18"/>
      <c r="CRQ30" s="18"/>
      <c r="CRR30" s="18"/>
      <c r="CRS30" s="18"/>
      <c r="CRT30" s="18"/>
      <c r="CRU30" s="18"/>
      <c r="CRV30" s="18"/>
      <c r="CRW30" s="18"/>
      <c r="CRX30" s="18"/>
      <c r="CRY30" s="18"/>
      <c r="CRZ30" s="18"/>
      <c r="CSA30" s="18"/>
      <c r="CSB30" s="18"/>
      <c r="CSC30" s="18"/>
      <c r="CSD30" s="18"/>
      <c r="CSE30" s="18"/>
      <c r="CSF30" s="18"/>
      <c r="CSG30" s="18"/>
      <c r="CSH30" s="18"/>
      <c r="CSI30" s="18"/>
      <c r="CSJ30" s="18"/>
      <c r="CSK30" s="18"/>
      <c r="CSL30" s="18"/>
      <c r="CSM30" s="18"/>
      <c r="CSN30" s="18"/>
      <c r="CSO30" s="18"/>
      <c r="CSP30" s="18"/>
      <c r="CSQ30" s="18"/>
      <c r="CSR30" s="18"/>
      <c r="CSS30" s="18"/>
      <c r="CST30" s="18"/>
      <c r="CSU30" s="18"/>
      <c r="CSV30" s="18"/>
      <c r="CSW30" s="18"/>
      <c r="CSX30" s="18"/>
      <c r="CSY30" s="18"/>
      <c r="CSZ30" s="18"/>
      <c r="CTA30" s="18"/>
      <c r="CTB30" s="18"/>
      <c r="CTC30" s="18"/>
      <c r="CTD30" s="18"/>
      <c r="CTE30" s="18"/>
      <c r="CTF30" s="18"/>
      <c r="CTG30" s="18"/>
      <c r="CTH30" s="18"/>
      <c r="CTI30" s="18"/>
      <c r="CTJ30" s="18"/>
      <c r="CTK30" s="18"/>
      <c r="CTL30" s="18"/>
      <c r="CTM30" s="18"/>
      <c r="CTN30" s="18"/>
      <c r="CTO30" s="18"/>
      <c r="CTP30" s="18"/>
      <c r="CTQ30" s="18"/>
      <c r="CTR30" s="18"/>
      <c r="CTS30" s="18"/>
      <c r="CTT30" s="18"/>
      <c r="CTU30" s="18"/>
      <c r="CTV30" s="18"/>
      <c r="CTW30" s="18"/>
      <c r="CTX30" s="18"/>
      <c r="CTY30" s="18"/>
      <c r="CTZ30" s="18"/>
      <c r="CUA30" s="18"/>
      <c r="CUB30" s="18"/>
      <c r="CUC30" s="18"/>
      <c r="CUD30" s="18"/>
      <c r="CUE30" s="18"/>
      <c r="CUF30" s="18"/>
      <c r="CUG30" s="18"/>
      <c r="CUH30" s="18"/>
      <c r="CUI30" s="18"/>
      <c r="CUJ30" s="18"/>
      <c r="CUK30" s="18"/>
      <c r="CUL30" s="18"/>
      <c r="CUM30" s="18"/>
      <c r="CUN30" s="18"/>
      <c r="CUO30" s="18"/>
      <c r="CUP30" s="18"/>
      <c r="CUQ30" s="18"/>
      <c r="CUR30" s="18"/>
      <c r="CUS30" s="18"/>
      <c r="CUT30" s="18"/>
      <c r="CUU30" s="18"/>
      <c r="CUV30" s="18"/>
      <c r="CUW30" s="18"/>
      <c r="CUX30" s="18"/>
      <c r="CUY30" s="18"/>
      <c r="CUZ30" s="18"/>
      <c r="CVA30" s="18"/>
      <c r="CVB30" s="18"/>
      <c r="CVC30" s="18"/>
      <c r="CVD30" s="18"/>
      <c r="CVE30" s="18"/>
      <c r="CVF30" s="18"/>
      <c r="CVG30" s="18"/>
      <c r="CVH30" s="18"/>
      <c r="CVI30" s="18"/>
      <c r="CVJ30" s="18"/>
      <c r="CVK30" s="18"/>
      <c r="CVL30" s="18"/>
      <c r="CVM30" s="18"/>
      <c r="CVN30" s="18"/>
      <c r="CVO30" s="18"/>
      <c r="CVP30" s="18"/>
      <c r="CVQ30" s="18"/>
      <c r="CVR30" s="18"/>
      <c r="CVS30" s="18"/>
      <c r="CVT30" s="18"/>
      <c r="CVU30" s="18"/>
      <c r="CVV30" s="18"/>
      <c r="CVW30" s="18"/>
      <c r="CVX30" s="18"/>
      <c r="CVY30" s="18"/>
      <c r="CVZ30" s="18"/>
      <c r="CWA30" s="18"/>
      <c r="CWB30" s="18"/>
      <c r="CWC30" s="18"/>
      <c r="CWD30" s="18"/>
      <c r="CWE30" s="18"/>
      <c r="CWF30" s="18"/>
      <c r="CWG30" s="18"/>
      <c r="CWH30" s="18"/>
      <c r="CWI30" s="18"/>
      <c r="CWJ30" s="18"/>
      <c r="CWK30" s="18"/>
      <c r="CWL30" s="18"/>
      <c r="CWM30" s="18"/>
      <c r="CWN30" s="18"/>
      <c r="CWO30" s="18"/>
      <c r="CWP30" s="18"/>
      <c r="CWQ30" s="18"/>
      <c r="CWR30" s="18"/>
      <c r="CWS30" s="18"/>
      <c r="CWT30" s="18"/>
      <c r="CWU30" s="18"/>
      <c r="CWV30" s="18"/>
      <c r="CWW30" s="18"/>
      <c r="CWX30" s="18"/>
      <c r="CWY30" s="18"/>
      <c r="CWZ30" s="18"/>
      <c r="CXA30" s="18"/>
      <c r="CXB30" s="18"/>
      <c r="CXC30" s="18"/>
      <c r="CXD30" s="18"/>
      <c r="CXE30" s="18"/>
      <c r="CXF30" s="18"/>
      <c r="CXG30" s="18"/>
      <c r="CXH30" s="18"/>
      <c r="CXI30" s="18"/>
      <c r="CXJ30" s="18"/>
      <c r="CXK30" s="18"/>
      <c r="CXL30" s="18"/>
      <c r="CXM30" s="18"/>
      <c r="CXN30" s="18"/>
      <c r="CXO30" s="18"/>
      <c r="CXP30" s="18"/>
      <c r="CXQ30" s="18"/>
      <c r="CXR30" s="18"/>
      <c r="CXS30" s="18"/>
      <c r="CXT30" s="18"/>
      <c r="CXU30" s="18"/>
      <c r="CXV30" s="18"/>
      <c r="CXW30" s="18"/>
      <c r="CXX30" s="18"/>
      <c r="CXY30" s="18"/>
      <c r="CXZ30" s="18"/>
      <c r="CYA30" s="18"/>
      <c r="CYB30" s="18"/>
      <c r="CYC30" s="18"/>
      <c r="CYD30" s="18"/>
      <c r="CYE30" s="18"/>
      <c r="CYF30" s="18"/>
      <c r="CYG30" s="18"/>
      <c r="CYH30" s="18"/>
      <c r="CYI30" s="18"/>
      <c r="CYJ30" s="18"/>
      <c r="CYK30" s="18"/>
      <c r="CYL30" s="18"/>
      <c r="CYM30" s="18"/>
      <c r="CYN30" s="18"/>
      <c r="CYO30" s="18"/>
      <c r="CYP30" s="18"/>
      <c r="CYQ30" s="18"/>
      <c r="CYR30" s="18"/>
      <c r="CYS30" s="18"/>
      <c r="CYT30" s="18"/>
      <c r="CYU30" s="18"/>
      <c r="CYV30" s="18"/>
      <c r="CYW30" s="18"/>
      <c r="CYX30" s="18"/>
      <c r="CYY30" s="18"/>
      <c r="CYZ30" s="18"/>
      <c r="CZA30" s="18"/>
      <c r="CZB30" s="18"/>
      <c r="CZC30" s="18"/>
      <c r="CZD30" s="18"/>
      <c r="CZE30" s="18"/>
      <c r="CZF30" s="18"/>
      <c r="CZG30" s="18"/>
      <c r="CZH30" s="18"/>
      <c r="CZI30" s="18"/>
      <c r="CZJ30" s="18"/>
      <c r="CZK30" s="18"/>
      <c r="CZL30" s="18"/>
      <c r="CZM30" s="18"/>
      <c r="CZN30" s="18"/>
      <c r="CZO30" s="18"/>
      <c r="CZP30" s="18"/>
      <c r="CZQ30" s="18"/>
      <c r="CZR30" s="18"/>
      <c r="CZS30" s="18"/>
      <c r="CZT30" s="18"/>
      <c r="CZU30" s="18"/>
      <c r="CZV30" s="18"/>
      <c r="CZW30" s="18"/>
      <c r="CZX30" s="18"/>
      <c r="CZY30" s="18"/>
      <c r="CZZ30" s="18"/>
      <c r="DAA30" s="18"/>
      <c r="DAB30" s="18"/>
      <c r="DAC30" s="18"/>
      <c r="DAD30" s="18"/>
      <c r="DAE30" s="18"/>
      <c r="DAF30" s="18"/>
      <c r="DAG30" s="18"/>
      <c r="DAH30" s="18"/>
      <c r="DAI30" s="18"/>
      <c r="DAJ30" s="18"/>
      <c r="DAK30" s="18"/>
      <c r="DAL30" s="18"/>
      <c r="DAM30" s="18"/>
      <c r="DAN30" s="18"/>
      <c r="DAO30" s="18"/>
      <c r="DAP30" s="18"/>
      <c r="DAQ30" s="18"/>
      <c r="DAR30" s="18"/>
      <c r="DAS30" s="18"/>
      <c r="DAT30" s="18"/>
      <c r="DAU30" s="18"/>
      <c r="DAV30" s="18"/>
      <c r="DAW30" s="18"/>
      <c r="DAX30" s="18"/>
      <c r="DAY30" s="18"/>
      <c r="DAZ30" s="18"/>
      <c r="DBA30" s="18"/>
      <c r="DBB30" s="18"/>
      <c r="DBC30" s="18"/>
      <c r="DBD30" s="18"/>
      <c r="DBE30" s="18"/>
      <c r="DBF30" s="18"/>
      <c r="DBG30" s="18"/>
      <c r="DBH30" s="18"/>
      <c r="DBI30" s="18"/>
      <c r="DBJ30" s="18"/>
      <c r="DBK30" s="18"/>
      <c r="DBL30" s="18"/>
      <c r="DBM30" s="18"/>
      <c r="DBN30" s="18"/>
      <c r="DBO30" s="18"/>
      <c r="DBP30" s="18"/>
      <c r="DBQ30" s="18"/>
      <c r="DBR30" s="18"/>
      <c r="DBS30" s="18"/>
      <c r="DBT30" s="18"/>
      <c r="DBU30" s="18"/>
      <c r="DBV30" s="18"/>
      <c r="DBW30" s="18"/>
      <c r="DBX30" s="18"/>
      <c r="DBY30" s="18"/>
      <c r="DBZ30" s="18"/>
      <c r="DCA30" s="18"/>
      <c r="DCB30" s="18"/>
      <c r="DCC30" s="18"/>
      <c r="DCD30" s="18"/>
      <c r="DCE30" s="18"/>
      <c r="DCF30" s="18"/>
      <c r="DCG30" s="18"/>
      <c r="DCH30" s="18"/>
      <c r="DCI30" s="18"/>
      <c r="DCJ30" s="18"/>
      <c r="DCK30" s="18"/>
      <c r="DCL30" s="18"/>
      <c r="DCM30" s="18"/>
      <c r="DCN30" s="18"/>
      <c r="DCO30" s="18"/>
      <c r="DCP30" s="18"/>
      <c r="DCQ30" s="18"/>
      <c r="DCR30" s="18"/>
      <c r="DCS30" s="18"/>
      <c r="DCT30" s="18"/>
      <c r="DCU30" s="18"/>
      <c r="DCV30" s="18"/>
      <c r="DCW30" s="18"/>
      <c r="DCX30" s="18"/>
      <c r="DCY30" s="18"/>
      <c r="DCZ30" s="18"/>
      <c r="DDA30" s="18"/>
      <c r="DDB30" s="18"/>
      <c r="DDC30" s="18"/>
      <c r="DDD30" s="18"/>
      <c r="DDE30" s="18"/>
      <c r="DDF30" s="18"/>
      <c r="DDG30" s="18"/>
      <c r="DDH30" s="18"/>
      <c r="DDI30" s="18"/>
      <c r="DDJ30" s="18"/>
      <c r="DDK30" s="18"/>
      <c r="DDL30" s="18"/>
      <c r="DDM30" s="18"/>
      <c r="DDN30" s="18"/>
      <c r="DDO30" s="18"/>
      <c r="DDP30" s="18"/>
      <c r="DDQ30" s="18"/>
      <c r="DDR30" s="18"/>
      <c r="DDS30" s="18"/>
      <c r="DDT30" s="18"/>
      <c r="DDU30" s="18"/>
      <c r="DDV30" s="18"/>
      <c r="DDW30" s="18"/>
      <c r="DDX30" s="18"/>
      <c r="DDY30" s="18"/>
      <c r="DDZ30" s="18"/>
      <c r="DEA30" s="18"/>
      <c r="DEB30" s="18"/>
      <c r="DEC30" s="18"/>
      <c r="DED30" s="18"/>
      <c r="DEE30" s="18"/>
      <c r="DEF30" s="18"/>
      <c r="DEG30" s="18"/>
      <c r="DEH30" s="18"/>
      <c r="DEI30" s="18"/>
      <c r="DEJ30" s="18"/>
      <c r="DEK30" s="18"/>
      <c r="DEL30" s="18"/>
      <c r="DEM30" s="18"/>
      <c r="DEN30" s="18"/>
      <c r="DEO30" s="18"/>
      <c r="DEP30" s="18"/>
      <c r="DEQ30" s="18"/>
      <c r="DER30" s="18"/>
      <c r="DES30" s="18"/>
      <c r="DET30" s="18"/>
      <c r="DEU30" s="18"/>
      <c r="DEV30" s="18"/>
      <c r="DEW30" s="18"/>
      <c r="DEX30" s="18"/>
      <c r="DEY30" s="18"/>
      <c r="DEZ30" s="18"/>
      <c r="DFA30" s="18"/>
      <c r="DFB30" s="18"/>
      <c r="DFC30" s="18"/>
      <c r="DFD30" s="18"/>
      <c r="DFE30" s="18"/>
      <c r="DFF30" s="18"/>
      <c r="DFG30" s="18"/>
      <c r="DFH30" s="18"/>
      <c r="DFI30" s="18"/>
      <c r="DFJ30" s="18"/>
      <c r="DFK30" s="18"/>
      <c r="DFL30" s="18"/>
      <c r="DFM30" s="18"/>
      <c r="DFN30" s="18"/>
      <c r="DFO30" s="18"/>
      <c r="DFP30" s="18"/>
      <c r="DFQ30" s="18"/>
      <c r="DFR30" s="18"/>
      <c r="DFS30" s="18"/>
      <c r="DFT30" s="18"/>
      <c r="DFU30" s="18"/>
      <c r="DFV30" s="18"/>
      <c r="DFW30" s="18"/>
      <c r="DFX30" s="18"/>
      <c r="DFY30" s="18"/>
      <c r="DFZ30" s="18"/>
      <c r="DGA30" s="18"/>
      <c r="DGB30" s="18"/>
      <c r="DGC30" s="18"/>
      <c r="DGD30" s="18"/>
      <c r="DGE30" s="18"/>
      <c r="DGF30" s="18"/>
      <c r="DGG30" s="18"/>
      <c r="DGH30" s="18"/>
      <c r="DGI30" s="18"/>
      <c r="DGJ30" s="18"/>
      <c r="DGK30" s="18"/>
      <c r="DGL30" s="18"/>
      <c r="DGM30" s="18"/>
      <c r="DGN30" s="18"/>
      <c r="DGO30" s="18"/>
      <c r="DGP30" s="18"/>
      <c r="DGQ30" s="18"/>
      <c r="DGR30" s="18"/>
      <c r="DGS30" s="18"/>
      <c r="DGT30" s="18"/>
      <c r="DGU30" s="18"/>
      <c r="DGV30" s="18"/>
      <c r="DGW30" s="18"/>
      <c r="DGX30" s="18"/>
      <c r="DGY30" s="18"/>
      <c r="DGZ30" s="18"/>
      <c r="DHA30" s="18"/>
      <c r="DHB30" s="18"/>
      <c r="DHC30" s="18"/>
      <c r="DHD30" s="18"/>
      <c r="DHE30" s="18"/>
      <c r="DHF30" s="18"/>
      <c r="DHG30" s="18"/>
      <c r="DHH30" s="18"/>
      <c r="DHI30" s="18"/>
      <c r="DHJ30" s="18"/>
      <c r="DHK30" s="18"/>
      <c r="DHL30" s="18"/>
      <c r="DHM30" s="18"/>
      <c r="DHN30" s="18"/>
      <c r="DHO30" s="18"/>
      <c r="DHP30" s="18"/>
      <c r="DHQ30" s="18"/>
      <c r="DHR30" s="18"/>
      <c r="DHS30" s="18"/>
      <c r="DHT30" s="18"/>
      <c r="DHU30" s="18"/>
      <c r="DHV30" s="18"/>
      <c r="DHW30" s="18"/>
      <c r="DHX30" s="18"/>
      <c r="DHY30" s="18"/>
      <c r="DHZ30" s="18"/>
      <c r="DIA30" s="18"/>
      <c r="DIB30" s="18"/>
      <c r="DIC30" s="18"/>
      <c r="DID30" s="18"/>
      <c r="DIE30" s="18"/>
      <c r="DIF30" s="18"/>
      <c r="DIG30" s="18"/>
      <c r="DIH30" s="18"/>
      <c r="DII30" s="18"/>
      <c r="DIJ30" s="18"/>
      <c r="DIK30" s="18"/>
      <c r="DIL30" s="18"/>
      <c r="DIM30" s="18"/>
      <c r="DIN30" s="18"/>
      <c r="DIO30" s="18"/>
      <c r="DIP30" s="18"/>
      <c r="DIQ30" s="18"/>
      <c r="DIR30" s="18"/>
      <c r="DIS30" s="18"/>
      <c r="DIT30" s="18"/>
      <c r="DIU30" s="18"/>
      <c r="DIV30" s="18"/>
      <c r="DIW30" s="18"/>
      <c r="DIX30" s="18"/>
      <c r="DIY30" s="18"/>
      <c r="DIZ30" s="18"/>
      <c r="DJA30" s="18"/>
      <c r="DJB30" s="18"/>
      <c r="DJC30" s="18"/>
      <c r="DJD30" s="18"/>
      <c r="DJE30" s="18"/>
      <c r="DJF30" s="18"/>
      <c r="DJG30" s="18"/>
      <c r="DJH30" s="18"/>
      <c r="DJI30" s="18"/>
      <c r="DJJ30" s="18"/>
      <c r="DJK30" s="18"/>
      <c r="DJL30" s="18"/>
      <c r="DJM30" s="18"/>
      <c r="DJN30" s="18"/>
      <c r="DJO30" s="18"/>
      <c r="DJP30" s="18"/>
      <c r="DJQ30" s="18"/>
      <c r="DJR30" s="18"/>
      <c r="DJS30" s="18"/>
      <c r="DJT30" s="18"/>
      <c r="DJU30" s="18"/>
      <c r="DJV30" s="18"/>
      <c r="DJW30" s="18"/>
      <c r="DJX30" s="18"/>
      <c r="DJY30" s="18"/>
      <c r="DJZ30" s="18"/>
      <c r="DKA30" s="18"/>
      <c r="DKB30" s="18"/>
      <c r="DKC30" s="18"/>
      <c r="DKD30" s="18"/>
      <c r="DKE30" s="18"/>
      <c r="DKF30" s="18"/>
      <c r="DKG30" s="18"/>
      <c r="DKH30" s="18"/>
      <c r="DKI30" s="18"/>
      <c r="DKJ30" s="18"/>
      <c r="DKK30" s="18"/>
      <c r="DKL30" s="18"/>
      <c r="DKM30" s="18"/>
      <c r="DKN30" s="18"/>
      <c r="DKO30" s="18"/>
      <c r="DKP30" s="18"/>
      <c r="DKQ30" s="18"/>
      <c r="DKR30" s="18"/>
      <c r="DKS30" s="18"/>
      <c r="DKT30" s="18"/>
      <c r="DKU30" s="18"/>
      <c r="DKV30" s="18"/>
      <c r="DKW30" s="18"/>
      <c r="DKX30" s="18"/>
      <c r="DKY30" s="18"/>
      <c r="DKZ30" s="18"/>
      <c r="DLA30" s="18"/>
      <c r="DLB30" s="18"/>
      <c r="DLC30" s="18"/>
      <c r="DLD30" s="18"/>
      <c r="DLE30" s="18"/>
      <c r="DLF30" s="18"/>
      <c r="DLG30" s="18"/>
      <c r="DLH30" s="18"/>
      <c r="DLI30" s="18"/>
      <c r="DLJ30" s="18"/>
      <c r="DLK30" s="18"/>
      <c r="DLL30" s="18"/>
      <c r="DLM30" s="18"/>
      <c r="DLN30" s="18"/>
      <c r="DLO30" s="18"/>
      <c r="DLP30" s="18"/>
      <c r="DLQ30" s="18"/>
      <c r="DLR30" s="18"/>
      <c r="DLS30" s="18"/>
      <c r="DLT30" s="18"/>
      <c r="DLU30" s="18"/>
      <c r="DLV30" s="18"/>
      <c r="DLW30" s="18"/>
      <c r="DLX30" s="18"/>
      <c r="DLY30" s="18"/>
      <c r="DLZ30" s="18"/>
      <c r="DMA30" s="18"/>
      <c r="DMB30" s="18"/>
      <c r="DMC30" s="18"/>
      <c r="DMD30" s="18"/>
      <c r="DME30" s="18"/>
      <c r="DMF30" s="18"/>
      <c r="DMG30" s="18"/>
      <c r="DMH30" s="18"/>
      <c r="DMI30" s="18"/>
      <c r="DMJ30" s="18"/>
      <c r="DMK30" s="18"/>
      <c r="DML30" s="18"/>
      <c r="DMM30" s="18"/>
      <c r="DMN30" s="18"/>
      <c r="DMO30" s="18"/>
      <c r="DMP30" s="18"/>
      <c r="DMQ30" s="18"/>
      <c r="DMR30" s="18"/>
      <c r="DMS30" s="18"/>
      <c r="DMT30" s="18"/>
      <c r="DMU30" s="18"/>
      <c r="DMV30" s="18"/>
      <c r="DMW30" s="18"/>
      <c r="DMX30" s="18"/>
      <c r="DMY30" s="18"/>
      <c r="DMZ30" s="18"/>
      <c r="DNA30" s="18"/>
      <c r="DNB30" s="18"/>
      <c r="DNC30" s="18"/>
      <c r="DND30" s="18"/>
      <c r="DNE30" s="18"/>
      <c r="DNF30" s="18"/>
      <c r="DNG30" s="18"/>
      <c r="DNH30" s="18"/>
      <c r="DNI30" s="18"/>
      <c r="DNJ30" s="18"/>
      <c r="DNK30" s="18"/>
      <c r="DNL30" s="18"/>
      <c r="DNM30" s="18"/>
      <c r="DNN30" s="18"/>
      <c r="DNO30" s="18"/>
      <c r="DNP30" s="18"/>
      <c r="DNQ30" s="18"/>
      <c r="DNR30" s="18"/>
      <c r="DNS30" s="18"/>
      <c r="DNT30" s="18"/>
      <c r="DNU30" s="18"/>
      <c r="DNV30" s="18"/>
      <c r="DNW30" s="18"/>
      <c r="DNX30" s="18"/>
      <c r="DNY30" s="18"/>
      <c r="DNZ30" s="18"/>
      <c r="DOA30" s="18"/>
      <c r="DOB30" s="18"/>
      <c r="DOC30" s="18"/>
      <c r="DOD30" s="18"/>
      <c r="DOE30" s="18"/>
      <c r="DOF30" s="18"/>
      <c r="DOG30" s="18"/>
      <c r="DOH30" s="18"/>
      <c r="DOI30" s="18"/>
      <c r="DOJ30" s="18"/>
      <c r="DOK30" s="18"/>
      <c r="DOL30" s="18"/>
      <c r="DOM30" s="18"/>
      <c r="DON30" s="18"/>
      <c r="DOO30" s="18"/>
      <c r="DOP30" s="18"/>
      <c r="DOQ30" s="18"/>
      <c r="DOR30" s="18"/>
      <c r="DOS30" s="18"/>
      <c r="DOT30" s="18"/>
      <c r="DOU30" s="18"/>
      <c r="DOV30" s="18"/>
      <c r="DOW30" s="18"/>
      <c r="DOX30" s="18"/>
      <c r="DOY30" s="18"/>
      <c r="DOZ30" s="18"/>
      <c r="DPA30" s="18"/>
      <c r="DPB30" s="18"/>
      <c r="DPC30" s="18"/>
      <c r="DPD30" s="18"/>
      <c r="DPE30" s="18"/>
      <c r="DPF30" s="18"/>
      <c r="DPG30" s="18"/>
      <c r="DPH30" s="18"/>
      <c r="DPI30" s="18"/>
      <c r="DPJ30" s="18"/>
      <c r="DPK30" s="18"/>
      <c r="DPL30" s="18"/>
      <c r="DPM30" s="18"/>
      <c r="DPN30" s="18"/>
      <c r="DPO30" s="18"/>
      <c r="DPP30" s="18"/>
      <c r="DPQ30" s="18"/>
      <c r="DPR30" s="18"/>
      <c r="DPS30" s="18"/>
      <c r="DPT30" s="18"/>
      <c r="DPU30" s="18"/>
      <c r="DPV30" s="18"/>
      <c r="DPW30" s="18"/>
      <c r="DPX30" s="18"/>
      <c r="DPY30" s="18"/>
      <c r="DPZ30" s="18"/>
      <c r="DQA30" s="18"/>
      <c r="DQB30" s="18"/>
      <c r="DQC30" s="18"/>
      <c r="DQD30" s="18"/>
      <c r="DQE30" s="18"/>
      <c r="DQF30" s="18"/>
      <c r="DQG30" s="18"/>
      <c r="DQH30" s="18"/>
      <c r="DQI30" s="18"/>
      <c r="DQJ30" s="18"/>
      <c r="DQK30" s="18"/>
      <c r="DQL30" s="18"/>
      <c r="DQM30" s="18"/>
      <c r="DQN30" s="18"/>
      <c r="DQO30" s="18"/>
      <c r="DQP30" s="18"/>
      <c r="DQQ30" s="18"/>
      <c r="DQR30" s="18"/>
      <c r="DQS30" s="18"/>
      <c r="DQT30" s="18"/>
      <c r="DQU30" s="18"/>
      <c r="DQV30" s="18"/>
      <c r="DQW30" s="18"/>
      <c r="DQX30" s="18"/>
      <c r="DQY30" s="18"/>
      <c r="DQZ30" s="18"/>
      <c r="DRA30" s="18"/>
      <c r="DRB30" s="18"/>
      <c r="DRC30" s="18"/>
      <c r="DRD30" s="18"/>
      <c r="DRE30" s="18"/>
      <c r="DRF30" s="18"/>
      <c r="DRG30" s="18"/>
      <c r="DRH30" s="18"/>
      <c r="DRI30" s="18"/>
      <c r="DRJ30" s="18"/>
      <c r="DRK30" s="18"/>
      <c r="DRL30" s="18"/>
      <c r="DRM30" s="18"/>
      <c r="DRN30" s="18"/>
      <c r="DRO30" s="18"/>
      <c r="DRP30" s="18"/>
      <c r="DRQ30" s="18"/>
      <c r="DRR30" s="18"/>
      <c r="DRS30" s="18"/>
      <c r="DRT30" s="18"/>
      <c r="DRU30" s="18"/>
      <c r="DRV30" s="18"/>
      <c r="DRW30" s="18"/>
      <c r="DRX30" s="18"/>
      <c r="DRY30" s="18"/>
      <c r="DRZ30" s="18"/>
      <c r="DSA30" s="18"/>
      <c r="DSB30" s="18"/>
      <c r="DSC30" s="18"/>
      <c r="DSD30" s="18"/>
      <c r="DSE30" s="18"/>
      <c r="DSF30" s="18"/>
      <c r="DSG30" s="18"/>
      <c r="DSH30" s="18"/>
      <c r="DSI30" s="18"/>
      <c r="DSJ30" s="18"/>
      <c r="DSK30" s="18"/>
      <c r="DSL30" s="18"/>
      <c r="DSM30" s="18"/>
      <c r="DSN30" s="18"/>
      <c r="DSO30" s="18"/>
      <c r="DSP30" s="18"/>
      <c r="DSQ30" s="18"/>
      <c r="DSR30" s="18"/>
      <c r="DSS30" s="18"/>
      <c r="DST30" s="18"/>
      <c r="DSU30" s="18"/>
      <c r="DSV30" s="18"/>
      <c r="DSW30" s="18"/>
      <c r="DSX30" s="18"/>
      <c r="DSY30" s="18"/>
      <c r="DSZ30" s="18"/>
      <c r="DTA30" s="18"/>
      <c r="DTB30" s="18"/>
      <c r="DTC30" s="18"/>
      <c r="DTD30" s="18"/>
      <c r="DTE30" s="18"/>
      <c r="DTF30" s="18"/>
      <c r="DTG30" s="18"/>
      <c r="DTH30" s="18"/>
      <c r="DTI30" s="18"/>
      <c r="DTJ30" s="18"/>
      <c r="DTK30" s="18"/>
      <c r="DTL30" s="18"/>
      <c r="DTM30" s="18"/>
      <c r="DTN30" s="18"/>
      <c r="DTO30" s="18"/>
      <c r="DTP30" s="18"/>
      <c r="DTQ30" s="18"/>
      <c r="DTR30" s="18"/>
      <c r="DTS30" s="18"/>
      <c r="DTT30" s="18"/>
      <c r="DTU30" s="18"/>
      <c r="DTV30" s="18"/>
      <c r="DTW30" s="18"/>
      <c r="DTX30" s="18"/>
      <c r="DTY30" s="18"/>
      <c r="DTZ30" s="18"/>
      <c r="DUA30" s="18"/>
      <c r="DUB30" s="18"/>
      <c r="DUC30" s="18"/>
      <c r="DUD30" s="18"/>
      <c r="DUE30" s="18"/>
      <c r="DUF30" s="18"/>
      <c r="DUG30" s="18"/>
      <c r="DUH30" s="18"/>
      <c r="DUI30" s="18"/>
      <c r="DUJ30" s="18"/>
      <c r="DUK30" s="18"/>
      <c r="DUL30" s="18"/>
      <c r="DUM30" s="18"/>
      <c r="DUN30" s="18"/>
      <c r="DUO30" s="18"/>
      <c r="DUP30" s="18"/>
      <c r="DUQ30" s="18"/>
      <c r="DUR30" s="18"/>
      <c r="DUS30" s="18"/>
      <c r="DUT30" s="18"/>
      <c r="DUU30" s="18"/>
      <c r="DUV30" s="18"/>
      <c r="DUW30" s="18"/>
      <c r="DUX30" s="18"/>
      <c r="DUY30" s="18"/>
      <c r="DUZ30" s="18"/>
      <c r="DVA30" s="18"/>
      <c r="DVB30" s="18"/>
      <c r="DVC30" s="18"/>
      <c r="DVD30" s="18"/>
      <c r="DVE30" s="18"/>
      <c r="DVF30" s="18"/>
      <c r="DVG30" s="18"/>
      <c r="DVH30" s="18"/>
      <c r="DVI30" s="18"/>
      <c r="DVJ30" s="18"/>
      <c r="DVK30" s="18"/>
      <c r="DVL30" s="18"/>
      <c r="DVM30" s="18"/>
      <c r="DVN30" s="18"/>
      <c r="DVO30" s="18"/>
      <c r="DVP30" s="18"/>
      <c r="DVQ30" s="18"/>
      <c r="DVR30" s="18"/>
      <c r="DVS30" s="18"/>
      <c r="DVT30" s="18"/>
      <c r="DVU30" s="18"/>
      <c r="DVV30" s="18"/>
      <c r="DVW30" s="18"/>
      <c r="DVX30" s="18"/>
      <c r="DVY30" s="18"/>
      <c r="DVZ30" s="18"/>
      <c r="DWA30" s="18"/>
      <c r="DWB30" s="18"/>
      <c r="DWC30" s="18"/>
      <c r="DWD30" s="18"/>
      <c r="DWE30" s="18"/>
      <c r="DWF30" s="18"/>
      <c r="DWG30" s="18"/>
      <c r="DWH30" s="18"/>
      <c r="DWI30" s="18"/>
      <c r="DWJ30" s="18"/>
      <c r="DWK30" s="18"/>
      <c r="DWL30" s="18"/>
      <c r="DWM30" s="18"/>
      <c r="DWN30" s="18"/>
      <c r="DWO30" s="18"/>
      <c r="DWP30" s="18"/>
      <c r="DWQ30" s="18"/>
      <c r="DWR30" s="18"/>
      <c r="DWS30" s="18"/>
      <c r="DWT30" s="18"/>
      <c r="DWU30" s="18"/>
      <c r="DWV30" s="18"/>
      <c r="DWW30" s="18"/>
      <c r="DWX30" s="18"/>
      <c r="DWY30" s="18"/>
      <c r="DWZ30" s="18"/>
      <c r="DXA30" s="18"/>
      <c r="DXB30" s="18"/>
      <c r="DXC30" s="18"/>
      <c r="DXD30" s="18"/>
      <c r="DXE30" s="18"/>
      <c r="DXF30" s="18"/>
      <c r="DXG30" s="18"/>
      <c r="DXH30" s="18"/>
      <c r="DXI30" s="18"/>
      <c r="DXJ30" s="18"/>
      <c r="DXK30" s="18"/>
      <c r="DXL30" s="18"/>
      <c r="DXM30" s="18"/>
      <c r="DXN30" s="18"/>
      <c r="DXO30" s="18"/>
      <c r="DXP30" s="18"/>
      <c r="DXQ30" s="18"/>
      <c r="DXR30" s="18"/>
      <c r="DXS30" s="18"/>
      <c r="DXT30" s="18"/>
      <c r="DXU30" s="18"/>
      <c r="DXV30" s="18"/>
      <c r="DXW30" s="18"/>
      <c r="DXX30" s="18"/>
      <c r="DXY30" s="18"/>
      <c r="DXZ30" s="18"/>
      <c r="DYA30" s="18"/>
      <c r="DYB30" s="18"/>
      <c r="DYC30" s="18"/>
      <c r="DYD30" s="18"/>
      <c r="DYE30" s="18"/>
      <c r="DYF30" s="18"/>
      <c r="DYG30" s="18"/>
      <c r="DYH30" s="18"/>
      <c r="DYI30" s="18"/>
      <c r="DYJ30" s="18"/>
      <c r="DYK30" s="18"/>
      <c r="DYL30" s="18"/>
      <c r="DYM30" s="18"/>
      <c r="DYN30" s="18"/>
      <c r="DYO30" s="18"/>
      <c r="DYP30" s="18"/>
      <c r="DYQ30" s="18"/>
      <c r="DYR30" s="18"/>
      <c r="DYS30" s="18"/>
      <c r="DYT30" s="18"/>
      <c r="DYU30" s="18"/>
      <c r="DYV30" s="18"/>
      <c r="DYW30" s="18"/>
      <c r="DYX30" s="18"/>
      <c r="DYY30" s="18"/>
      <c r="DYZ30" s="18"/>
      <c r="DZA30" s="18"/>
      <c r="DZB30" s="18"/>
      <c r="DZC30" s="18"/>
      <c r="DZD30" s="18"/>
      <c r="DZE30" s="18"/>
      <c r="DZF30" s="18"/>
      <c r="DZG30" s="18"/>
      <c r="DZH30" s="18"/>
      <c r="DZI30" s="18"/>
      <c r="DZJ30" s="18"/>
      <c r="DZK30" s="18"/>
      <c r="DZL30" s="18"/>
      <c r="DZM30" s="18"/>
      <c r="DZN30" s="18"/>
      <c r="DZO30" s="18"/>
      <c r="DZP30" s="18"/>
      <c r="DZQ30" s="18"/>
      <c r="DZR30" s="18"/>
      <c r="DZS30" s="18"/>
      <c r="DZT30" s="18"/>
      <c r="DZU30" s="18"/>
      <c r="DZV30" s="18"/>
      <c r="DZW30" s="18"/>
      <c r="DZX30" s="18"/>
      <c r="DZY30" s="18"/>
      <c r="DZZ30" s="18"/>
      <c r="EAA30" s="18"/>
      <c r="EAB30" s="18"/>
      <c r="EAC30" s="18"/>
      <c r="EAD30" s="18"/>
      <c r="EAE30" s="18"/>
      <c r="EAF30" s="18"/>
      <c r="EAG30" s="18"/>
      <c r="EAH30" s="18"/>
      <c r="EAI30" s="18"/>
      <c r="EAJ30" s="18"/>
      <c r="EAK30" s="18"/>
      <c r="EAL30" s="18"/>
      <c r="EAM30" s="18"/>
      <c r="EAN30" s="18"/>
      <c r="EAO30" s="18"/>
      <c r="EAP30" s="18"/>
      <c r="EAQ30" s="18"/>
      <c r="EAR30" s="18"/>
      <c r="EAS30" s="18"/>
      <c r="EAT30" s="18"/>
      <c r="EAU30" s="18"/>
      <c r="EAV30" s="18"/>
      <c r="EAW30" s="18"/>
      <c r="EAX30" s="18"/>
      <c r="EAY30" s="18"/>
      <c r="EAZ30" s="18"/>
      <c r="EBA30" s="18"/>
      <c r="EBB30" s="18"/>
      <c r="EBC30" s="18"/>
      <c r="EBD30" s="18"/>
      <c r="EBE30" s="18"/>
      <c r="EBF30" s="18"/>
      <c r="EBG30" s="18"/>
      <c r="EBH30" s="18"/>
      <c r="EBI30" s="18"/>
      <c r="EBJ30" s="18"/>
      <c r="EBK30" s="18"/>
      <c r="EBL30" s="18"/>
      <c r="EBM30" s="18"/>
      <c r="EBN30" s="18"/>
      <c r="EBO30" s="18"/>
      <c r="EBP30" s="18"/>
      <c r="EBQ30" s="18"/>
      <c r="EBR30" s="18"/>
      <c r="EBS30" s="18"/>
      <c r="EBT30" s="18"/>
      <c r="EBU30" s="18"/>
      <c r="EBV30" s="18"/>
      <c r="EBW30" s="18"/>
      <c r="EBX30" s="18"/>
      <c r="EBY30" s="18"/>
      <c r="EBZ30" s="18"/>
      <c r="ECA30" s="18"/>
      <c r="ECB30" s="18"/>
      <c r="ECC30" s="18"/>
      <c r="ECD30" s="18"/>
      <c r="ECE30" s="18"/>
      <c r="ECF30" s="18"/>
      <c r="ECG30" s="18"/>
      <c r="ECH30" s="18"/>
      <c r="ECI30" s="18"/>
      <c r="ECJ30" s="18"/>
      <c r="ECK30" s="18"/>
      <c r="ECL30" s="18"/>
      <c r="ECM30" s="18"/>
      <c r="ECN30" s="18"/>
      <c r="ECO30" s="18"/>
      <c r="ECP30" s="18"/>
      <c r="ECQ30" s="18"/>
      <c r="ECR30" s="18"/>
      <c r="ECS30" s="18"/>
      <c r="ECT30" s="18"/>
      <c r="ECU30" s="18"/>
      <c r="ECV30" s="18"/>
      <c r="ECW30" s="18"/>
      <c r="ECX30" s="18"/>
      <c r="ECY30" s="18"/>
      <c r="ECZ30" s="18"/>
      <c r="EDA30" s="18"/>
      <c r="EDB30" s="18"/>
      <c r="EDC30" s="18"/>
      <c r="EDD30" s="18"/>
      <c r="EDE30" s="18"/>
      <c r="EDF30" s="18"/>
      <c r="EDG30" s="18"/>
      <c r="EDH30" s="18"/>
      <c r="EDI30" s="18"/>
      <c r="EDJ30" s="18"/>
      <c r="EDK30" s="18"/>
      <c r="EDL30" s="18"/>
      <c r="EDM30" s="18"/>
      <c r="EDN30" s="18"/>
      <c r="EDO30" s="18"/>
      <c r="EDP30" s="18"/>
      <c r="EDQ30" s="18"/>
      <c r="EDR30" s="18"/>
      <c r="EDS30" s="18"/>
      <c r="EDT30" s="18"/>
      <c r="EDU30" s="18"/>
      <c r="EDV30" s="18"/>
      <c r="EDW30" s="18"/>
      <c r="EDX30" s="18"/>
      <c r="EDY30" s="18"/>
      <c r="EDZ30" s="18"/>
      <c r="EEA30" s="18"/>
      <c r="EEB30" s="18"/>
      <c r="EEC30" s="18"/>
      <c r="EED30" s="18"/>
      <c r="EEE30" s="18"/>
      <c r="EEF30" s="18"/>
      <c r="EEG30" s="18"/>
      <c r="EEH30" s="18"/>
      <c r="EEI30" s="18"/>
      <c r="EEJ30" s="18"/>
      <c r="EEK30" s="18"/>
      <c r="EEL30" s="18"/>
      <c r="EEM30" s="18"/>
      <c r="EEN30" s="18"/>
      <c r="EEO30" s="18"/>
      <c r="EEP30" s="18"/>
      <c r="EEQ30" s="18"/>
      <c r="EER30" s="18"/>
      <c r="EES30" s="18"/>
      <c r="EET30" s="18"/>
      <c r="EEU30" s="18"/>
      <c r="EEV30" s="18"/>
      <c r="EEW30" s="18"/>
      <c r="EEX30" s="18"/>
      <c r="EEY30" s="18"/>
      <c r="EEZ30" s="18"/>
      <c r="EFA30" s="18"/>
      <c r="EFB30" s="18"/>
      <c r="EFC30" s="18"/>
      <c r="EFD30" s="18"/>
      <c r="EFE30" s="18"/>
      <c r="EFF30" s="18"/>
      <c r="EFG30" s="18"/>
      <c r="EFH30" s="18"/>
      <c r="EFI30" s="18"/>
      <c r="EFJ30" s="18"/>
      <c r="EFK30" s="18"/>
      <c r="EFL30" s="18"/>
      <c r="EFM30" s="18"/>
      <c r="EFN30" s="18"/>
      <c r="EFO30" s="18"/>
      <c r="EFP30" s="18"/>
      <c r="EFQ30" s="18"/>
      <c r="EFR30" s="18"/>
      <c r="EFS30" s="18"/>
      <c r="EFT30" s="18"/>
      <c r="EFU30" s="18"/>
      <c r="EFV30" s="18"/>
      <c r="EFW30" s="18"/>
      <c r="EFX30" s="18"/>
      <c r="EFY30" s="18"/>
      <c r="EFZ30" s="18"/>
      <c r="EGA30" s="18"/>
      <c r="EGB30" s="18"/>
      <c r="EGC30" s="18"/>
      <c r="EGD30" s="18"/>
      <c r="EGE30" s="18"/>
      <c r="EGF30" s="18"/>
      <c r="EGG30" s="18"/>
      <c r="EGH30" s="18"/>
      <c r="EGI30" s="18"/>
      <c r="EGJ30" s="18"/>
      <c r="EGK30" s="18"/>
      <c r="EGL30" s="18"/>
      <c r="EGM30" s="18"/>
      <c r="EGN30" s="18"/>
      <c r="EGO30" s="18"/>
      <c r="EGP30" s="18"/>
      <c r="EGQ30" s="18"/>
      <c r="EGR30" s="18"/>
      <c r="EGS30" s="18"/>
      <c r="EGT30" s="18"/>
      <c r="EGU30" s="18"/>
      <c r="EGV30" s="18"/>
      <c r="EGW30" s="18"/>
      <c r="EGX30" s="18"/>
      <c r="EGY30" s="18"/>
      <c r="EGZ30" s="18"/>
      <c r="EHA30" s="18"/>
      <c r="EHB30" s="18"/>
      <c r="EHC30" s="18"/>
      <c r="EHD30" s="18"/>
      <c r="EHE30" s="18"/>
      <c r="EHF30" s="18"/>
      <c r="EHG30" s="18"/>
      <c r="EHH30" s="18"/>
      <c r="EHI30" s="18"/>
      <c r="EHJ30" s="18"/>
      <c r="EHK30" s="18"/>
      <c r="EHL30" s="18"/>
      <c r="EHM30" s="18"/>
      <c r="EHN30" s="18"/>
      <c r="EHO30" s="18"/>
      <c r="EHP30" s="18"/>
      <c r="EHQ30" s="18"/>
      <c r="EHR30" s="18"/>
      <c r="EHS30" s="18"/>
      <c r="EHT30" s="18"/>
      <c r="EHU30" s="18"/>
      <c r="EHV30" s="18"/>
      <c r="EHW30" s="18"/>
      <c r="EHX30" s="18"/>
      <c r="EHY30" s="18"/>
      <c r="EHZ30" s="18"/>
      <c r="EIA30" s="18"/>
      <c r="EIB30" s="18"/>
      <c r="EIC30" s="18"/>
      <c r="EID30" s="18"/>
      <c r="EIE30" s="18"/>
      <c r="EIF30" s="18"/>
      <c r="EIG30" s="18"/>
      <c r="EIH30" s="18"/>
      <c r="EII30" s="18"/>
      <c r="EIJ30" s="18"/>
      <c r="EIK30" s="18"/>
      <c r="EIL30" s="18"/>
      <c r="EIM30" s="18"/>
      <c r="EIN30" s="18"/>
      <c r="EIO30" s="18"/>
      <c r="EIP30" s="18"/>
      <c r="EIQ30" s="18"/>
      <c r="EIR30" s="18"/>
      <c r="EIS30" s="18"/>
      <c r="EIT30" s="18"/>
      <c r="EIU30" s="18"/>
      <c r="EIV30" s="18"/>
      <c r="EIW30" s="18"/>
      <c r="EIX30" s="18"/>
      <c r="EIY30" s="18"/>
      <c r="EIZ30" s="18"/>
      <c r="EJA30" s="18"/>
      <c r="EJB30" s="18"/>
      <c r="EJC30" s="18"/>
      <c r="EJD30" s="18"/>
      <c r="EJE30" s="18"/>
      <c r="EJF30" s="18"/>
      <c r="EJG30" s="18"/>
      <c r="EJH30" s="18"/>
      <c r="EJI30" s="18"/>
      <c r="EJJ30" s="18"/>
      <c r="EJK30" s="18"/>
      <c r="EJL30" s="18"/>
      <c r="EJM30" s="18"/>
      <c r="EJN30" s="18"/>
      <c r="EJO30" s="18"/>
      <c r="EJP30" s="18"/>
      <c r="EJQ30" s="18"/>
      <c r="EJR30" s="18"/>
      <c r="EJS30" s="18"/>
      <c r="EJT30" s="18"/>
      <c r="EJU30" s="18"/>
      <c r="EJV30" s="18"/>
      <c r="EJW30" s="18"/>
      <c r="EJX30" s="18"/>
      <c r="EJY30" s="18"/>
      <c r="EJZ30" s="18"/>
      <c r="EKA30" s="18"/>
      <c r="EKB30" s="18"/>
      <c r="EKC30" s="18"/>
      <c r="EKD30" s="18"/>
      <c r="EKE30" s="18"/>
      <c r="EKF30" s="18"/>
      <c r="EKG30" s="18"/>
      <c r="EKH30" s="18"/>
      <c r="EKI30" s="18"/>
      <c r="EKJ30" s="18"/>
      <c r="EKK30" s="18"/>
      <c r="EKL30" s="18"/>
      <c r="EKM30" s="18"/>
      <c r="EKN30" s="18"/>
      <c r="EKO30" s="18"/>
      <c r="EKP30" s="18"/>
      <c r="EKQ30" s="18"/>
      <c r="EKR30" s="18"/>
      <c r="EKS30" s="18"/>
      <c r="EKT30" s="18"/>
      <c r="EKU30" s="18"/>
      <c r="EKV30" s="18"/>
      <c r="EKW30" s="18"/>
      <c r="EKX30" s="18"/>
      <c r="EKY30" s="18"/>
      <c r="EKZ30" s="18"/>
      <c r="ELA30" s="18"/>
      <c r="ELB30" s="18"/>
      <c r="ELC30" s="18"/>
      <c r="ELD30" s="18"/>
      <c r="ELE30" s="18"/>
      <c r="ELF30" s="18"/>
      <c r="ELG30" s="18"/>
      <c r="ELH30" s="18"/>
      <c r="ELI30" s="18"/>
      <c r="ELJ30" s="18"/>
      <c r="ELK30" s="18"/>
      <c r="ELL30" s="18"/>
      <c r="ELM30" s="18"/>
      <c r="ELN30" s="18"/>
      <c r="ELO30" s="18"/>
      <c r="ELP30" s="18"/>
      <c r="ELQ30" s="18"/>
      <c r="ELR30" s="18"/>
      <c r="ELS30" s="18"/>
      <c r="ELT30" s="18"/>
      <c r="ELU30" s="18"/>
      <c r="ELV30" s="18"/>
      <c r="ELW30" s="18"/>
      <c r="ELX30" s="18"/>
      <c r="ELY30" s="18"/>
      <c r="ELZ30" s="18"/>
      <c r="EMA30" s="18"/>
      <c r="EMB30" s="18"/>
      <c r="EMC30" s="18"/>
      <c r="EMD30" s="18"/>
      <c r="EME30" s="18"/>
      <c r="EMF30" s="18"/>
      <c r="EMG30" s="18"/>
      <c r="EMH30" s="18"/>
      <c r="EMI30" s="18"/>
      <c r="EMJ30" s="18"/>
      <c r="EMK30" s="18"/>
      <c r="EML30" s="18"/>
      <c r="EMM30" s="18"/>
      <c r="EMN30" s="18"/>
      <c r="EMO30" s="18"/>
      <c r="EMP30" s="18"/>
      <c r="EMQ30" s="18"/>
      <c r="EMR30" s="18"/>
      <c r="EMS30" s="18"/>
      <c r="EMT30" s="18"/>
      <c r="EMU30" s="18"/>
      <c r="EMV30" s="18"/>
      <c r="EMW30" s="18"/>
      <c r="EMX30" s="18"/>
      <c r="EMY30" s="18"/>
      <c r="EMZ30" s="18"/>
      <c r="ENA30" s="18"/>
      <c r="ENB30" s="18"/>
      <c r="ENC30" s="18"/>
      <c r="END30" s="18"/>
      <c r="ENE30" s="18"/>
      <c r="ENF30" s="18"/>
      <c r="ENG30" s="18"/>
      <c r="ENH30" s="18"/>
      <c r="ENI30" s="18"/>
      <c r="ENJ30" s="18"/>
      <c r="ENK30" s="18"/>
      <c r="ENL30" s="18"/>
      <c r="ENM30" s="18"/>
      <c r="ENN30" s="18"/>
      <c r="ENO30" s="18"/>
      <c r="ENP30" s="18"/>
      <c r="ENQ30" s="18"/>
      <c r="ENR30" s="18"/>
      <c r="ENS30" s="18"/>
      <c r="ENT30" s="18"/>
      <c r="ENU30" s="18"/>
      <c r="ENV30" s="18"/>
      <c r="ENW30" s="18"/>
      <c r="ENX30" s="18"/>
      <c r="ENY30" s="18"/>
      <c r="ENZ30" s="18"/>
      <c r="EOA30" s="18"/>
      <c r="EOB30" s="18"/>
      <c r="EOC30" s="18"/>
      <c r="EOD30" s="18"/>
      <c r="EOE30" s="18"/>
      <c r="EOF30" s="18"/>
      <c r="EOG30" s="18"/>
      <c r="EOH30" s="18"/>
      <c r="EOI30" s="18"/>
      <c r="EOJ30" s="18"/>
      <c r="EOK30" s="18"/>
      <c r="EOL30" s="18"/>
      <c r="EOM30" s="18"/>
      <c r="EON30" s="18"/>
      <c r="EOO30" s="18"/>
      <c r="EOP30" s="18"/>
      <c r="EOQ30" s="18"/>
      <c r="EOR30" s="18"/>
      <c r="EOS30" s="18"/>
      <c r="EOT30" s="18"/>
      <c r="EOU30" s="18"/>
      <c r="EOV30" s="18"/>
      <c r="EOW30" s="18"/>
      <c r="EOX30" s="18"/>
      <c r="EOY30" s="18"/>
      <c r="EOZ30" s="18"/>
      <c r="EPA30" s="18"/>
      <c r="EPB30" s="18"/>
      <c r="EPC30" s="18"/>
      <c r="EPD30" s="18"/>
      <c r="EPE30" s="18"/>
      <c r="EPF30" s="18"/>
      <c r="EPG30" s="18"/>
      <c r="EPH30" s="18"/>
      <c r="EPI30" s="18"/>
      <c r="EPJ30" s="18"/>
      <c r="EPK30" s="18"/>
      <c r="EPL30" s="18"/>
      <c r="EPM30" s="18"/>
      <c r="EPN30" s="18"/>
      <c r="EPO30" s="18"/>
      <c r="EPP30" s="18"/>
      <c r="EPQ30" s="18"/>
      <c r="EPR30" s="18"/>
      <c r="EPS30" s="18"/>
      <c r="EPT30" s="18"/>
      <c r="EPU30" s="18"/>
      <c r="EPV30" s="18"/>
      <c r="EPW30" s="18"/>
      <c r="EPX30" s="18"/>
      <c r="EPY30" s="18"/>
      <c r="EPZ30" s="18"/>
      <c r="EQA30" s="18"/>
      <c r="EQB30" s="18"/>
      <c r="EQC30" s="18"/>
      <c r="EQD30" s="18"/>
      <c r="EQE30" s="18"/>
      <c r="EQF30" s="18"/>
      <c r="EQG30" s="18"/>
      <c r="EQH30" s="18"/>
      <c r="EQI30" s="18"/>
      <c r="EQJ30" s="18"/>
      <c r="EQK30" s="18"/>
      <c r="EQL30" s="18"/>
      <c r="EQM30" s="18"/>
      <c r="EQN30" s="18"/>
      <c r="EQO30" s="18"/>
      <c r="EQP30" s="18"/>
      <c r="EQQ30" s="18"/>
      <c r="EQR30" s="18"/>
      <c r="EQS30" s="18"/>
      <c r="EQT30" s="18"/>
      <c r="EQU30" s="18"/>
      <c r="EQV30" s="18"/>
      <c r="EQW30" s="18"/>
      <c r="EQX30" s="18"/>
      <c r="EQY30" s="18"/>
      <c r="EQZ30" s="18"/>
      <c r="ERA30" s="18"/>
      <c r="ERB30" s="18"/>
      <c r="ERC30" s="18"/>
      <c r="ERD30" s="18"/>
      <c r="ERE30" s="18"/>
      <c r="ERF30" s="18"/>
      <c r="ERG30" s="18"/>
      <c r="ERH30" s="18"/>
      <c r="ERI30" s="18"/>
      <c r="ERJ30" s="18"/>
      <c r="ERK30" s="18"/>
      <c r="ERL30" s="18"/>
      <c r="ERM30" s="18"/>
      <c r="ERN30" s="18"/>
      <c r="ERO30" s="18"/>
      <c r="ERP30" s="18"/>
      <c r="ERQ30" s="18"/>
      <c r="ERR30" s="18"/>
      <c r="ERS30" s="18"/>
      <c r="ERT30" s="18"/>
      <c r="ERU30" s="18"/>
      <c r="ERV30" s="18"/>
      <c r="ERW30" s="18"/>
      <c r="ERX30" s="18"/>
      <c r="ERY30" s="18"/>
      <c r="ERZ30" s="18"/>
      <c r="ESA30" s="18"/>
      <c r="ESB30" s="18"/>
      <c r="ESC30" s="18"/>
      <c r="ESD30" s="18"/>
      <c r="ESE30" s="18"/>
      <c r="ESF30" s="18"/>
      <c r="ESG30" s="18"/>
      <c r="ESH30" s="18"/>
      <c r="ESI30" s="18"/>
      <c r="ESJ30" s="18"/>
      <c r="ESK30" s="18"/>
      <c r="ESL30" s="18"/>
      <c r="ESM30" s="18"/>
      <c r="ESN30" s="18"/>
      <c r="ESO30" s="18"/>
      <c r="ESP30" s="18"/>
      <c r="ESQ30" s="18"/>
      <c r="ESR30" s="18"/>
      <c r="ESS30" s="18"/>
      <c r="EST30" s="18"/>
      <c r="ESU30" s="18"/>
      <c r="ESV30" s="18"/>
      <c r="ESW30" s="18"/>
      <c r="ESX30" s="18"/>
      <c r="ESY30" s="18"/>
      <c r="ESZ30" s="18"/>
      <c r="ETA30" s="18"/>
      <c r="ETB30" s="18"/>
      <c r="ETC30" s="18"/>
      <c r="ETD30" s="18"/>
      <c r="ETE30" s="18"/>
      <c r="ETF30" s="18"/>
      <c r="ETG30" s="18"/>
      <c r="ETH30" s="18"/>
      <c r="ETI30" s="18"/>
      <c r="ETJ30" s="18"/>
      <c r="ETK30" s="18"/>
      <c r="ETL30" s="18"/>
      <c r="ETM30" s="18"/>
      <c r="ETN30" s="18"/>
      <c r="ETO30" s="18"/>
      <c r="ETP30" s="18"/>
      <c r="ETQ30" s="18"/>
      <c r="ETR30" s="18"/>
      <c r="ETS30" s="18"/>
      <c r="ETT30" s="18"/>
      <c r="ETU30" s="18"/>
      <c r="ETV30" s="18"/>
      <c r="ETW30" s="18"/>
      <c r="ETX30" s="18"/>
      <c r="ETY30" s="18"/>
      <c r="ETZ30" s="18"/>
      <c r="EUA30" s="18"/>
      <c r="EUB30" s="18"/>
      <c r="EUC30" s="18"/>
      <c r="EUD30" s="18"/>
      <c r="EUE30" s="18"/>
      <c r="EUF30" s="18"/>
      <c r="EUG30" s="18"/>
      <c r="EUH30" s="18"/>
      <c r="EUI30" s="18"/>
      <c r="EUJ30" s="18"/>
      <c r="EUK30" s="18"/>
      <c r="EUL30" s="18"/>
      <c r="EUM30" s="18"/>
      <c r="EUN30" s="18"/>
      <c r="EUO30" s="18"/>
      <c r="EUP30" s="18"/>
      <c r="EUQ30" s="18"/>
      <c r="EUR30" s="18"/>
      <c r="EUS30" s="18"/>
      <c r="EUT30" s="18"/>
      <c r="EUU30" s="18"/>
      <c r="EUV30" s="18"/>
      <c r="EUW30" s="18"/>
      <c r="EUX30" s="18"/>
      <c r="EUY30" s="18"/>
      <c r="EUZ30" s="18"/>
      <c r="EVA30" s="18"/>
      <c r="EVB30" s="18"/>
      <c r="EVC30" s="18"/>
      <c r="EVD30" s="18"/>
      <c r="EVE30" s="18"/>
      <c r="EVF30" s="18"/>
      <c r="EVG30" s="18"/>
      <c r="EVH30" s="18"/>
      <c r="EVI30" s="18"/>
      <c r="EVJ30" s="18"/>
      <c r="EVK30" s="18"/>
      <c r="EVL30" s="18"/>
      <c r="EVM30" s="18"/>
      <c r="EVN30" s="18"/>
      <c r="EVO30" s="18"/>
      <c r="EVP30" s="18"/>
      <c r="EVQ30" s="18"/>
      <c r="EVR30" s="18"/>
      <c r="EVS30" s="18"/>
      <c r="EVT30" s="18"/>
      <c r="EVU30" s="18"/>
      <c r="EVV30" s="18"/>
      <c r="EVW30" s="18"/>
      <c r="EVX30" s="18"/>
      <c r="EVY30" s="18"/>
      <c r="EVZ30" s="18"/>
      <c r="EWA30" s="18"/>
      <c r="EWB30" s="18"/>
      <c r="EWC30" s="18"/>
      <c r="EWD30" s="18"/>
      <c r="EWE30" s="18"/>
      <c r="EWF30" s="18"/>
      <c r="EWG30" s="18"/>
      <c r="EWH30" s="18"/>
      <c r="EWI30" s="18"/>
      <c r="EWJ30" s="18"/>
      <c r="EWK30" s="18"/>
      <c r="EWL30" s="18"/>
      <c r="EWM30" s="18"/>
      <c r="EWN30" s="18"/>
      <c r="EWO30" s="18"/>
      <c r="EWP30" s="18"/>
      <c r="EWQ30" s="18"/>
      <c r="EWR30" s="18"/>
      <c r="EWS30" s="18"/>
      <c r="EWT30" s="18"/>
      <c r="EWU30" s="18"/>
      <c r="EWV30" s="18"/>
      <c r="EWW30" s="18"/>
      <c r="EWX30" s="18"/>
      <c r="EWY30" s="18"/>
      <c r="EWZ30" s="18"/>
      <c r="EXA30" s="18"/>
      <c r="EXB30" s="18"/>
      <c r="EXC30" s="18"/>
      <c r="EXD30" s="18"/>
      <c r="EXE30" s="18"/>
      <c r="EXF30" s="18"/>
      <c r="EXG30" s="18"/>
      <c r="EXH30" s="18"/>
      <c r="EXI30" s="18"/>
      <c r="EXJ30" s="18"/>
      <c r="EXK30" s="18"/>
      <c r="EXL30" s="18"/>
      <c r="EXM30" s="18"/>
      <c r="EXN30" s="18"/>
      <c r="EXO30" s="18"/>
      <c r="EXP30" s="18"/>
      <c r="EXQ30" s="18"/>
      <c r="EXR30" s="18"/>
      <c r="EXS30" s="18"/>
      <c r="EXT30" s="18"/>
      <c r="EXU30" s="18"/>
      <c r="EXV30" s="18"/>
      <c r="EXW30" s="18"/>
      <c r="EXX30" s="18"/>
      <c r="EXY30" s="18"/>
      <c r="EXZ30" s="18"/>
      <c r="EYA30" s="18"/>
      <c r="EYB30" s="18"/>
      <c r="EYC30" s="18"/>
      <c r="EYD30" s="18"/>
      <c r="EYE30" s="18"/>
      <c r="EYF30" s="18"/>
      <c r="EYG30" s="18"/>
      <c r="EYH30" s="18"/>
      <c r="EYI30" s="18"/>
      <c r="EYJ30" s="18"/>
      <c r="EYK30" s="18"/>
      <c r="EYL30" s="18"/>
      <c r="EYM30" s="18"/>
      <c r="EYN30" s="18"/>
      <c r="EYO30" s="18"/>
      <c r="EYP30" s="18"/>
      <c r="EYQ30" s="18"/>
      <c r="EYR30" s="18"/>
      <c r="EYS30" s="18"/>
      <c r="EYT30" s="18"/>
      <c r="EYU30" s="18"/>
      <c r="EYV30" s="18"/>
      <c r="EYW30" s="18"/>
      <c r="EYX30" s="18"/>
      <c r="EYY30" s="18"/>
      <c r="EYZ30" s="18"/>
      <c r="EZA30" s="18"/>
      <c r="EZB30" s="18"/>
      <c r="EZC30" s="18"/>
      <c r="EZD30" s="18"/>
      <c r="EZE30" s="18"/>
      <c r="EZF30" s="18"/>
      <c r="EZG30" s="18"/>
      <c r="EZH30" s="18"/>
      <c r="EZI30" s="18"/>
      <c r="EZJ30" s="18"/>
      <c r="EZK30" s="18"/>
      <c r="EZL30" s="18"/>
      <c r="EZM30" s="18"/>
      <c r="EZN30" s="18"/>
      <c r="EZO30" s="18"/>
      <c r="EZP30" s="18"/>
      <c r="EZQ30" s="18"/>
      <c r="EZR30" s="18"/>
      <c r="EZS30" s="18"/>
      <c r="EZT30" s="18"/>
      <c r="EZU30" s="18"/>
      <c r="EZV30" s="18"/>
      <c r="EZW30" s="18"/>
      <c r="EZX30" s="18"/>
      <c r="EZY30" s="18"/>
      <c r="EZZ30" s="18"/>
      <c r="FAA30" s="18"/>
      <c r="FAB30" s="18"/>
      <c r="FAC30" s="18"/>
      <c r="FAD30" s="18"/>
      <c r="FAE30" s="18"/>
      <c r="FAF30" s="18"/>
      <c r="FAG30" s="18"/>
      <c r="FAH30" s="18"/>
      <c r="FAI30" s="18"/>
      <c r="FAJ30" s="18"/>
      <c r="FAK30" s="18"/>
      <c r="FAL30" s="18"/>
      <c r="FAM30" s="18"/>
      <c r="FAN30" s="18"/>
      <c r="FAO30" s="18"/>
      <c r="FAP30" s="18"/>
      <c r="FAQ30" s="18"/>
      <c r="FAR30" s="18"/>
      <c r="FAS30" s="18"/>
      <c r="FAT30" s="18"/>
      <c r="FAU30" s="18"/>
      <c r="FAV30" s="18"/>
      <c r="FAW30" s="18"/>
      <c r="FAX30" s="18"/>
      <c r="FAY30" s="18"/>
      <c r="FAZ30" s="18"/>
      <c r="FBA30" s="18"/>
      <c r="FBB30" s="18"/>
      <c r="FBC30" s="18"/>
      <c r="FBD30" s="18"/>
      <c r="FBE30" s="18"/>
      <c r="FBF30" s="18"/>
      <c r="FBG30" s="18"/>
      <c r="FBH30" s="18"/>
      <c r="FBI30" s="18"/>
      <c r="FBJ30" s="18"/>
      <c r="FBK30" s="18"/>
      <c r="FBL30" s="18"/>
      <c r="FBM30" s="18"/>
      <c r="FBN30" s="18"/>
      <c r="FBO30" s="18"/>
      <c r="FBP30" s="18"/>
      <c r="FBQ30" s="18"/>
      <c r="FBR30" s="18"/>
      <c r="FBS30" s="18"/>
      <c r="FBT30" s="18"/>
      <c r="FBU30" s="18"/>
      <c r="FBV30" s="18"/>
      <c r="FBW30" s="18"/>
      <c r="FBX30" s="18"/>
      <c r="FBY30" s="18"/>
      <c r="FBZ30" s="18"/>
      <c r="FCA30" s="18"/>
      <c r="FCB30" s="18"/>
      <c r="FCC30" s="18"/>
      <c r="FCD30" s="18"/>
      <c r="FCE30" s="18"/>
      <c r="FCF30" s="18"/>
      <c r="FCG30" s="18"/>
      <c r="FCH30" s="18"/>
      <c r="FCI30" s="18"/>
      <c r="FCJ30" s="18"/>
      <c r="FCK30" s="18"/>
      <c r="FCL30" s="18"/>
      <c r="FCM30" s="18"/>
      <c r="FCN30" s="18"/>
      <c r="FCO30" s="18"/>
      <c r="FCP30" s="18"/>
      <c r="FCQ30" s="18"/>
      <c r="FCR30" s="18"/>
      <c r="FCS30" s="18"/>
      <c r="FCT30" s="18"/>
      <c r="FCU30" s="18"/>
      <c r="FCV30" s="18"/>
      <c r="FCW30" s="18"/>
      <c r="FCX30" s="18"/>
      <c r="FCY30" s="18"/>
      <c r="FCZ30" s="18"/>
      <c r="FDA30" s="18"/>
      <c r="FDB30" s="18"/>
      <c r="FDC30" s="18"/>
      <c r="FDD30" s="18"/>
      <c r="FDE30" s="18"/>
      <c r="FDF30" s="18"/>
      <c r="FDG30" s="18"/>
      <c r="FDH30" s="18"/>
      <c r="FDI30" s="18"/>
      <c r="FDJ30" s="18"/>
      <c r="FDK30" s="18"/>
      <c r="FDL30" s="18"/>
      <c r="FDM30" s="18"/>
      <c r="FDN30" s="18"/>
      <c r="FDO30" s="18"/>
      <c r="FDP30" s="18"/>
      <c r="FDQ30" s="18"/>
      <c r="FDR30" s="18"/>
      <c r="FDS30" s="18"/>
      <c r="FDT30" s="18"/>
      <c r="FDU30" s="18"/>
      <c r="FDV30" s="18"/>
      <c r="FDW30" s="18"/>
      <c r="FDX30" s="18"/>
      <c r="FDY30" s="18"/>
      <c r="FDZ30" s="18"/>
      <c r="FEA30" s="18"/>
      <c r="FEB30" s="18"/>
      <c r="FEC30" s="18"/>
      <c r="FED30" s="18"/>
      <c r="FEE30" s="18"/>
      <c r="FEF30" s="18"/>
      <c r="FEG30" s="18"/>
      <c r="FEH30" s="18"/>
      <c r="FEI30" s="18"/>
      <c r="FEJ30" s="18"/>
      <c r="FEK30" s="18"/>
      <c r="FEL30" s="18"/>
      <c r="FEM30" s="18"/>
      <c r="FEN30" s="18"/>
      <c r="FEO30" s="18"/>
      <c r="FEP30" s="18"/>
      <c r="FEQ30" s="18"/>
      <c r="FER30" s="18"/>
      <c r="FES30" s="18"/>
      <c r="FET30" s="18"/>
      <c r="FEU30" s="18"/>
      <c r="FEV30" s="18"/>
      <c r="FEW30" s="18"/>
      <c r="FEX30" s="18"/>
      <c r="FEY30" s="18"/>
      <c r="FEZ30" s="18"/>
      <c r="FFA30" s="18"/>
      <c r="FFB30" s="18"/>
      <c r="FFC30" s="18"/>
      <c r="FFD30" s="18"/>
      <c r="FFE30" s="18"/>
      <c r="FFF30" s="18"/>
      <c r="FFG30" s="18"/>
      <c r="FFH30" s="18"/>
      <c r="FFI30" s="18"/>
      <c r="FFJ30" s="18"/>
      <c r="FFK30" s="18"/>
      <c r="FFL30" s="18"/>
      <c r="FFM30" s="18"/>
      <c r="FFN30" s="18"/>
      <c r="FFO30" s="18"/>
      <c r="FFP30" s="18"/>
      <c r="FFQ30" s="18"/>
      <c r="FFR30" s="18"/>
      <c r="FFS30" s="18"/>
      <c r="FFT30" s="18"/>
      <c r="FFU30" s="18"/>
      <c r="FFV30" s="18"/>
      <c r="FFW30" s="18"/>
      <c r="FFX30" s="18"/>
      <c r="FFY30" s="18"/>
      <c r="FFZ30" s="18"/>
      <c r="FGA30" s="18"/>
      <c r="FGB30" s="18"/>
      <c r="FGC30" s="18"/>
      <c r="FGD30" s="18"/>
      <c r="FGE30" s="18"/>
      <c r="FGF30" s="18"/>
      <c r="FGG30" s="18"/>
      <c r="FGH30" s="18"/>
      <c r="FGI30" s="18"/>
      <c r="FGJ30" s="18"/>
      <c r="FGK30" s="18"/>
      <c r="FGL30" s="18"/>
      <c r="FGM30" s="18"/>
      <c r="FGN30" s="18"/>
      <c r="FGO30" s="18"/>
      <c r="FGP30" s="18"/>
      <c r="FGQ30" s="18"/>
      <c r="FGR30" s="18"/>
      <c r="FGS30" s="18"/>
      <c r="FGT30" s="18"/>
      <c r="FGU30" s="18"/>
      <c r="FGV30" s="18"/>
      <c r="FGW30" s="18"/>
      <c r="FGX30" s="18"/>
      <c r="FGY30" s="18"/>
      <c r="FGZ30" s="18"/>
      <c r="FHA30" s="18"/>
      <c r="FHB30" s="18"/>
      <c r="FHC30" s="18"/>
      <c r="FHD30" s="18"/>
      <c r="FHE30" s="18"/>
      <c r="FHF30" s="18"/>
      <c r="FHG30" s="18"/>
      <c r="FHH30" s="18"/>
      <c r="FHI30" s="18"/>
      <c r="FHJ30" s="18"/>
      <c r="FHK30" s="18"/>
      <c r="FHL30" s="18"/>
      <c r="FHM30" s="18"/>
      <c r="FHN30" s="18"/>
      <c r="FHO30" s="18"/>
      <c r="FHP30" s="18"/>
      <c r="FHQ30" s="18"/>
      <c r="FHR30" s="18"/>
      <c r="FHS30" s="18"/>
      <c r="FHT30" s="18"/>
      <c r="FHU30" s="18"/>
      <c r="FHV30" s="18"/>
      <c r="FHW30" s="18"/>
      <c r="FHX30" s="18"/>
      <c r="FHY30" s="18"/>
      <c r="FHZ30" s="18"/>
      <c r="FIA30" s="18"/>
      <c r="FIB30" s="18"/>
      <c r="FIC30" s="18"/>
      <c r="FID30" s="18"/>
      <c r="FIE30" s="18"/>
      <c r="FIF30" s="18"/>
      <c r="FIG30" s="18"/>
      <c r="FIH30" s="18"/>
      <c r="FII30" s="18"/>
      <c r="FIJ30" s="18"/>
      <c r="FIK30" s="18"/>
      <c r="FIL30" s="18"/>
      <c r="FIM30" s="18"/>
      <c r="FIN30" s="18"/>
      <c r="FIO30" s="18"/>
      <c r="FIP30" s="18"/>
      <c r="FIQ30" s="18"/>
      <c r="FIR30" s="18"/>
      <c r="FIS30" s="18"/>
      <c r="FIT30" s="18"/>
      <c r="FIU30" s="18"/>
      <c r="FIV30" s="18"/>
      <c r="FIW30" s="18"/>
      <c r="FIX30" s="18"/>
      <c r="FIY30" s="18"/>
      <c r="FIZ30" s="18"/>
      <c r="FJA30" s="18"/>
      <c r="FJB30" s="18"/>
      <c r="FJC30" s="18"/>
      <c r="FJD30" s="18"/>
      <c r="FJE30" s="18"/>
      <c r="FJF30" s="18"/>
      <c r="FJG30" s="18"/>
      <c r="FJH30" s="18"/>
      <c r="FJI30" s="18"/>
      <c r="FJJ30" s="18"/>
      <c r="FJK30" s="18"/>
      <c r="FJL30" s="18"/>
      <c r="FJM30" s="18"/>
      <c r="FJN30" s="18"/>
      <c r="FJO30" s="18"/>
      <c r="FJP30" s="18"/>
      <c r="FJQ30" s="18"/>
      <c r="FJR30" s="18"/>
      <c r="FJS30" s="18"/>
      <c r="FJT30" s="18"/>
      <c r="FJU30" s="18"/>
      <c r="FJV30" s="18"/>
      <c r="FJW30" s="18"/>
      <c r="FJX30" s="18"/>
      <c r="FJY30" s="18"/>
      <c r="FJZ30" s="18"/>
      <c r="FKA30" s="18"/>
      <c r="FKB30" s="18"/>
      <c r="FKC30" s="18"/>
      <c r="FKD30" s="18"/>
      <c r="FKE30" s="18"/>
      <c r="FKF30" s="18"/>
      <c r="FKG30" s="18"/>
      <c r="FKH30" s="18"/>
      <c r="FKI30" s="18"/>
      <c r="FKJ30" s="18"/>
      <c r="FKK30" s="18"/>
      <c r="FKL30" s="18"/>
      <c r="FKM30" s="18"/>
      <c r="FKN30" s="18"/>
      <c r="FKO30" s="18"/>
      <c r="FKP30" s="18"/>
      <c r="FKQ30" s="18"/>
      <c r="FKR30" s="18"/>
      <c r="FKS30" s="18"/>
      <c r="FKT30" s="18"/>
      <c r="FKU30" s="18"/>
      <c r="FKV30" s="18"/>
      <c r="FKW30" s="18"/>
      <c r="FKX30" s="18"/>
      <c r="FKY30" s="18"/>
      <c r="FKZ30" s="18"/>
      <c r="FLA30" s="18"/>
      <c r="FLB30" s="18"/>
      <c r="FLC30" s="18"/>
      <c r="FLD30" s="18"/>
      <c r="FLE30" s="18"/>
      <c r="FLF30" s="18"/>
      <c r="FLG30" s="18"/>
      <c r="FLH30" s="18"/>
      <c r="FLI30" s="18"/>
      <c r="FLJ30" s="18"/>
      <c r="FLK30" s="18"/>
      <c r="FLL30" s="18"/>
      <c r="FLM30" s="18"/>
      <c r="FLN30" s="18"/>
      <c r="FLO30" s="18"/>
      <c r="FLP30" s="18"/>
      <c r="FLQ30" s="18"/>
      <c r="FLR30" s="18"/>
      <c r="FLS30" s="18"/>
      <c r="FLT30" s="18"/>
      <c r="FLU30" s="18"/>
      <c r="FLV30" s="18"/>
      <c r="FLW30" s="18"/>
      <c r="FLX30" s="18"/>
      <c r="FLY30" s="18"/>
      <c r="FLZ30" s="18"/>
      <c r="FMA30" s="18"/>
      <c r="FMB30" s="18"/>
      <c r="FMC30" s="18"/>
      <c r="FMD30" s="18"/>
      <c r="FME30" s="18"/>
      <c r="FMF30" s="18"/>
      <c r="FMG30" s="18"/>
      <c r="FMH30" s="18"/>
      <c r="FMI30" s="18"/>
      <c r="FMJ30" s="18"/>
      <c r="FMK30" s="18"/>
      <c r="FML30" s="18"/>
      <c r="FMM30" s="18"/>
      <c r="FMN30" s="18"/>
      <c r="FMO30" s="18"/>
      <c r="FMP30" s="18"/>
      <c r="FMQ30" s="18"/>
      <c r="FMR30" s="18"/>
      <c r="FMS30" s="18"/>
      <c r="FMT30" s="18"/>
      <c r="FMU30" s="18"/>
      <c r="FMV30" s="18"/>
      <c r="FMW30" s="18"/>
      <c r="FMX30" s="18"/>
      <c r="FMY30" s="18"/>
      <c r="FMZ30" s="18"/>
      <c r="FNA30" s="18"/>
      <c r="FNB30" s="18"/>
      <c r="FNC30" s="18"/>
      <c r="FND30" s="18"/>
      <c r="FNE30" s="18"/>
      <c r="FNF30" s="18"/>
      <c r="FNG30" s="18"/>
      <c r="FNH30" s="18"/>
      <c r="FNI30" s="18"/>
      <c r="FNJ30" s="18"/>
      <c r="FNK30" s="18"/>
      <c r="FNL30" s="18"/>
      <c r="FNM30" s="18"/>
      <c r="FNN30" s="18"/>
      <c r="FNO30" s="18"/>
      <c r="FNP30" s="18"/>
      <c r="FNQ30" s="18"/>
      <c r="FNR30" s="18"/>
      <c r="FNS30" s="18"/>
      <c r="FNT30" s="18"/>
      <c r="FNU30" s="18"/>
      <c r="FNV30" s="18"/>
      <c r="FNW30" s="18"/>
      <c r="FNX30" s="18"/>
      <c r="FNY30" s="18"/>
      <c r="FNZ30" s="18"/>
      <c r="FOA30" s="18"/>
      <c r="FOB30" s="18"/>
      <c r="FOC30" s="18"/>
      <c r="FOD30" s="18"/>
      <c r="FOE30" s="18"/>
      <c r="FOF30" s="18"/>
      <c r="FOG30" s="18"/>
      <c r="FOH30" s="18"/>
      <c r="FOI30" s="18"/>
      <c r="FOJ30" s="18"/>
      <c r="FOK30" s="18"/>
      <c r="FOL30" s="18"/>
      <c r="FOM30" s="18"/>
      <c r="FON30" s="18"/>
      <c r="FOO30" s="18"/>
      <c r="FOP30" s="18"/>
      <c r="FOQ30" s="18"/>
      <c r="FOR30" s="18"/>
      <c r="FOS30" s="18"/>
      <c r="FOT30" s="18"/>
      <c r="FOU30" s="18"/>
      <c r="FOV30" s="18"/>
      <c r="FOW30" s="18"/>
      <c r="FOX30" s="18"/>
      <c r="FOY30" s="18"/>
      <c r="FOZ30" s="18"/>
      <c r="FPA30" s="18"/>
      <c r="FPB30" s="18"/>
      <c r="FPC30" s="18"/>
      <c r="FPD30" s="18"/>
      <c r="FPE30" s="18"/>
      <c r="FPF30" s="18"/>
      <c r="FPG30" s="18"/>
      <c r="FPH30" s="18"/>
      <c r="FPI30" s="18"/>
      <c r="FPJ30" s="18"/>
      <c r="FPK30" s="18"/>
      <c r="FPL30" s="18"/>
      <c r="FPM30" s="18"/>
      <c r="FPN30" s="18"/>
      <c r="FPO30" s="18"/>
      <c r="FPP30" s="18"/>
      <c r="FPQ30" s="18"/>
      <c r="FPR30" s="18"/>
      <c r="FPS30" s="18"/>
      <c r="FPT30" s="18"/>
      <c r="FPU30" s="18"/>
      <c r="FPV30" s="18"/>
      <c r="FPW30" s="18"/>
      <c r="FPX30" s="18"/>
      <c r="FPY30" s="18"/>
      <c r="FPZ30" s="18"/>
      <c r="FQA30" s="18"/>
      <c r="FQB30" s="18"/>
      <c r="FQC30" s="18"/>
      <c r="FQD30" s="18"/>
      <c r="FQE30" s="18"/>
      <c r="FQF30" s="18"/>
      <c r="FQG30" s="18"/>
      <c r="FQH30" s="18"/>
      <c r="FQI30" s="18"/>
      <c r="FQJ30" s="18"/>
      <c r="FQK30" s="18"/>
      <c r="FQL30" s="18"/>
      <c r="FQM30" s="18"/>
      <c r="FQN30" s="18"/>
      <c r="FQO30" s="18"/>
      <c r="FQP30" s="18"/>
      <c r="FQQ30" s="18"/>
      <c r="FQR30" s="18"/>
      <c r="FQS30" s="18"/>
      <c r="FQT30" s="18"/>
      <c r="FQU30" s="18"/>
      <c r="FQV30" s="18"/>
      <c r="FQW30" s="18"/>
      <c r="FQX30" s="18"/>
      <c r="FQY30" s="18"/>
      <c r="FQZ30" s="18"/>
      <c r="FRA30" s="18"/>
      <c r="FRB30" s="18"/>
      <c r="FRC30" s="18"/>
      <c r="FRD30" s="18"/>
      <c r="FRE30" s="18"/>
      <c r="FRF30" s="18"/>
      <c r="FRG30" s="18"/>
      <c r="FRH30" s="18"/>
      <c r="FRI30" s="18"/>
      <c r="FRJ30" s="18"/>
      <c r="FRK30" s="18"/>
      <c r="FRL30" s="18"/>
      <c r="FRM30" s="18"/>
      <c r="FRN30" s="18"/>
      <c r="FRO30" s="18"/>
      <c r="FRP30" s="18"/>
    </row>
    <row r="31" spans="1:4540" x14ac:dyDescent="0.25">
      <c r="C31" s="27"/>
      <c r="D31" s="32"/>
      <c r="E31" s="29"/>
      <c r="F31" s="30"/>
      <c r="G31" s="31"/>
      <c r="H31" s="31"/>
      <c r="I31" s="31"/>
      <c r="J31" s="34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4540" x14ac:dyDescent="0.25">
      <c r="C32" s="27"/>
      <c r="D32" s="32"/>
      <c r="E32" s="29"/>
      <c r="F32" s="30"/>
      <c r="G32" s="31"/>
      <c r="H32" s="31"/>
      <c r="I32" s="31"/>
      <c r="J32" s="34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3:65" ht="21" customHeight="1" x14ac:dyDescent="0.25">
      <c r="C33" s="27"/>
      <c r="D33" s="33"/>
      <c r="E33" s="27"/>
      <c r="F33" s="27"/>
      <c r="G33" s="28"/>
      <c r="H33" s="28"/>
      <c r="I33" s="28"/>
      <c r="J33" s="1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3:65" ht="25.5" customHeight="1" x14ac:dyDescent="0.25">
      <c r="C34" s="75" t="s">
        <v>78</v>
      </c>
      <c r="D34" s="115"/>
      <c r="E34" s="27"/>
      <c r="F34" s="75" t="s">
        <v>56</v>
      </c>
      <c r="G34" s="28"/>
      <c r="H34" s="28"/>
      <c r="I34" s="28"/>
      <c r="J34" s="204" t="s">
        <v>57</v>
      </c>
      <c r="K34" s="115"/>
      <c r="L34" s="115"/>
      <c r="M34" s="116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3:65" x14ac:dyDescent="0.25">
      <c r="J35" s="204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3:65" x14ac:dyDescent="0.25">
      <c r="C36" s="74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3:65" ht="8.25" customHeight="1" x14ac:dyDescent="0.25">
      <c r="C37" s="1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38" spans="3:65" x14ac:dyDescent="0.25">
      <c r="C38" s="17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spans="3:65" x14ac:dyDescent="0.25"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</row>
    <row r="48" spans="3:65" ht="9" customHeight="1" x14ac:dyDescent="0.25"/>
    <row r="65" spans="3:11" x14ac:dyDescent="0.25">
      <c r="C65" s="76" t="s">
        <v>116</v>
      </c>
      <c r="E65" s="77"/>
    </row>
    <row r="66" spans="3:11" x14ac:dyDescent="0.25">
      <c r="C66" s="76"/>
      <c r="E66" s="79"/>
      <c r="G66" s="68"/>
      <c r="H66" s="79"/>
      <c r="J66" s="78"/>
      <c r="K66" s="14"/>
    </row>
    <row r="67" spans="3:11" x14ac:dyDescent="0.25">
      <c r="C67" s="76"/>
      <c r="E67" s="79"/>
      <c r="G67" s="68"/>
      <c r="H67" s="79"/>
      <c r="J67" s="78"/>
      <c r="K67" s="14"/>
    </row>
    <row r="68" spans="3:11" x14ac:dyDescent="0.25">
      <c r="G68" s="68"/>
    </row>
  </sheetData>
  <autoFilter ref="A5:FRP29" xr:uid="{534C5458-BD39-4344-A789-9905CBCFA21C}"/>
  <mergeCells count="5">
    <mergeCell ref="C1:J1"/>
    <mergeCell ref="C2:J2"/>
    <mergeCell ref="C3:J3"/>
    <mergeCell ref="J34:J35"/>
    <mergeCell ref="C4:J4"/>
  </mergeCells>
  <phoneticPr fontId="25" type="noConversion"/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C X P - JULIO- 2022.CGRD </vt:lpstr>
      <vt:lpstr>C X P - JULIO- 2022 </vt:lpstr>
      <vt:lpstr>CXP - JULIO - 2022 </vt:lpstr>
      <vt:lpstr>CXP - JUNIO - 2022</vt:lpstr>
      <vt:lpstr>C X P - JUNIO- 2022</vt:lpstr>
      <vt:lpstr>C X P - JUNIO- 2022.CGRD</vt:lpstr>
      <vt:lpstr>'C X P - JULIO- 2022 '!Área_de_impresión</vt:lpstr>
      <vt:lpstr>'C X P - JULIO- 2022.CGRD '!Área_de_impresión</vt:lpstr>
      <vt:lpstr>'C X P - JUNIO- 2022'!Área_de_impresión</vt:lpstr>
      <vt:lpstr>'C X P - JUNIO- 2022.CGRD'!Área_de_impresión</vt:lpstr>
      <vt:lpstr>'C X P - JULIO- 2022 '!Títulos_a_imprimir</vt:lpstr>
      <vt:lpstr>'C X P - JULIO- 2022.CGRD '!Títulos_a_imprimir</vt:lpstr>
      <vt:lpstr>'C X P - JUNIO- 2022'!Títulos_a_imprimir</vt:lpstr>
      <vt:lpstr>'C X P - JUNIO- 2022.CGRD'!Títulos_a_imprimir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ramirez</dc:creator>
  <cp:lastModifiedBy>Mailen Ramírez</cp:lastModifiedBy>
  <cp:lastPrinted>2022-08-05T15:29:08Z</cp:lastPrinted>
  <dcterms:created xsi:type="dcterms:W3CDTF">2016-02-10T06:24:54Z</dcterms:created>
  <dcterms:modified xsi:type="dcterms:W3CDTF">2022-08-24T15:15:07Z</dcterms:modified>
</cp:coreProperties>
</file>