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85" windowWidth="13995" windowHeight="7200" activeTab="12"/>
  </bookViews>
  <sheets>
    <sheet name="ENERO" sheetId="1" r:id="rId1"/>
    <sheet name="E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." sheetId="10" r:id="rId10"/>
    <sheet name="OCT." sheetId="11" r:id="rId11"/>
    <sheet name="NOV." sheetId="12" r:id="rId12"/>
    <sheet name="DIC." sheetId="13" r:id="rId13"/>
  </sheets>
  <definedNames>
    <definedName name="_xlnm.Print_Area" localSheetId="1">E!$A$1:$D$3</definedName>
  </definedNames>
  <calcPr calcId="125725"/>
</workbook>
</file>

<file path=xl/calcChain.xml><?xml version="1.0" encoding="utf-8"?>
<calcChain xmlns="http://schemas.openxmlformats.org/spreadsheetml/2006/main">
  <c r="D27" i="13"/>
  <c r="D26"/>
  <c r="D20"/>
  <c r="D15"/>
  <c r="D22" s="1"/>
  <c r="D26" i="12" l="1"/>
  <c r="D27" s="1"/>
  <c r="D20"/>
  <c r="D15"/>
  <c r="D22" s="1"/>
  <c r="D39" i="11" l="1"/>
  <c r="D38"/>
  <c r="D32"/>
  <c r="D27"/>
  <c r="D34" s="1"/>
  <c r="D27" i="10" l="1"/>
  <c r="D26"/>
  <c r="D20"/>
  <c r="D15"/>
  <c r="D22" s="1"/>
  <c r="D27" i="9" l="1"/>
  <c r="D26"/>
  <c r="D22"/>
  <c r="D20"/>
  <c r="D15"/>
  <c r="D27" i="8" l="1"/>
  <c r="D26"/>
  <c r="D20"/>
  <c r="D15"/>
  <c r="D22" s="1"/>
  <c r="D26" i="7" l="1"/>
  <c r="D27" s="1"/>
  <c r="D20"/>
  <c r="D15"/>
  <c r="D22" s="1"/>
  <c r="D26" i="6" l="1"/>
  <c r="D27" s="1"/>
  <c r="D20"/>
  <c r="D15"/>
  <c r="D22" s="1"/>
  <c r="D26" i="5" l="1"/>
  <c r="D27" s="1"/>
  <c r="D22"/>
  <c r="D20"/>
  <c r="D15"/>
  <c r="D26" i="4"/>
  <c r="D27" s="1"/>
  <c r="D20"/>
  <c r="D15"/>
  <c r="D22" s="1"/>
  <c r="D26" i="3" l="1"/>
  <c r="D27" s="1"/>
  <c r="D22"/>
  <c r="D20"/>
  <c r="D15"/>
  <c r="D26" i="1" l="1"/>
  <c r="D27" l="1"/>
  <c r="D20"/>
  <c r="D15"/>
  <c r="D22" l="1"/>
</calcChain>
</file>

<file path=xl/sharedStrings.xml><?xml version="1.0" encoding="utf-8"?>
<sst xmlns="http://schemas.openxmlformats.org/spreadsheetml/2006/main" count="324" uniqueCount="39">
  <si>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</si>
  <si>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</si>
  <si>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</si>
  <si>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</si>
  <si>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</si>
  <si>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</si>
  <si>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</si>
  <si>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</si>
  <si>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</si>
  <si>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</si>
  <si>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</si>
  <si>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</si>
  <si>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</si>
  <si>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</si>
  <si>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</si>
  <si>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</si>
  <si>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CONSEJO NACIONAL DE INVESTIGACIONES AGROPECUARIAS FORESTALES -CONIAF-</t>
  </si>
  <si>
    <t>AL 31 DE ENERO  DEL AÑO 2016</t>
  </si>
  <si>
    <t>PREPARADO POR:</t>
  </si>
  <si>
    <t>REVISADO POR :</t>
  </si>
  <si>
    <t>APROBADOR POR:</t>
  </si>
  <si>
    <t>Lic. Cruz Dilia Agramonte</t>
  </si>
  <si>
    <t>Lic. Patria Martinez</t>
  </si>
  <si>
    <t>Enc. Contabilidad</t>
  </si>
  <si>
    <t>Enc. Administrativa y Financiera</t>
  </si>
  <si>
    <t>Ing. Juan Modesto Chavez Vargas</t>
  </si>
  <si>
    <t>Director Ejecutivo Interino</t>
  </si>
  <si>
    <t>AL 29  DE FEBRERO AÑO 2016</t>
  </si>
  <si>
    <t xml:space="preserve">BIENES TANGIBLES </t>
  </si>
  <si>
    <t>AL 31  DE MARZO AÑO 2016</t>
  </si>
  <si>
    <t>AL 30  DE ABRIL  AÑO 2016</t>
  </si>
  <si>
    <t>AL 31  DE MAYO AÑO 2016</t>
  </si>
  <si>
    <t>AL 30  DE JUNIO AÑO 2016</t>
  </si>
  <si>
    <t>AL 31  DE JULIO AÑO 2016</t>
  </si>
  <si>
    <t>AL 31  DE AGOSTO AÑO 2016</t>
  </si>
  <si>
    <t>AL 30  DE SEPTIEMBRE  AÑO 2016</t>
  </si>
  <si>
    <t>AL 31  DE OCTUBRE AÑO 2016</t>
  </si>
  <si>
    <t>AL 30  DE NOVIEMBRE AÑO 2016</t>
  </si>
  <si>
    <t>AL 31  DEDICIEMBRE AÑO 2016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</si>
</sst>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3</xdr:row>
      <xdr:rowOff>38100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14</xdr:row>
      <xdr:rowOff>133350</xdr:rowOff>
    </xdr:to>
    <xdr:pic>
      <xdr:nvPicPr>
        <xdr:cNvPr id="4" name="3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14</xdr:row>
      <xdr:rowOff>133350</xdr:rowOff>
    </xdr:to>
    <xdr:pic>
      <xdr:nvPicPr>
        <xdr:cNvPr id="5" name="4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2" name="1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133350</xdr:rowOff>
    </xdr:to>
    <xdr:pic>
      <xdr:nvPicPr>
        <xdr:cNvPr id="3" name="2 Imagen" descr="C:\Documents and Settings\Noemi\My Documents\DELLCOMPARTIDO\coniaf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opLeftCell="A31" workbookViewId="0">
      <selection activeCell="F40" sqref="F39:F40"/>
    </sheetView>
  </sheetViews>
  <sheetFormatPr baseColWidth="10" defaultRowHeight="15.75"/>
  <cols>
    <col min="1" max="1" width="60.7109375" style="1" customWidth="1"/>
    <col min="2" max="3" width="5.7109375" style="1" customWidth="1"/>
    <col min="4" max="4" width="43.570312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7"/>
      <c r="B3" s="7"/>
      <c r="C3" s="7"/>
      <c r="D3" s="7"/>
    </row>
    <row r="4" spans="1:4" ht="18.75">
      <c r="A4" s="13"/>
      <c r="B4" s="13"/>
      <c r="C4" s="13"/>
      <c r="D4" s="13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17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24.95" customHeight="1"/>
    <row r="11" spans="1:4" ht="18" customHeight="1">
      <c r="A11" s="3" t="s">
        <v>0</v>
      </c>
    </row>
    <row r="12" spans="1:4" ht="18" customHeight="1">
      <c r="A12" s="3"/>
    </row>
    <row r="13" spans="1:4" ht="18" customHeight="1">
      <c r="A13" s="3" t="s">
        <v>1</v>
      </c>
    </row>
    <row r="14" spans="1:4" ht="18" customHeight="1">
      <c r="A14" s="1" t="s">
        <v>14</v>
      </c>
      <c r="D14" s="4">
        <v>55905842</v>
      </c>
    </row>
    <row r="15" spans="1:4" ht="18" customHeight="1">
      <c r="A15" s="3" t="s">
        <v>2</v>
      </c>
      <c r="B15" s="3"/>
      <c r="D15" s="5">
        <f>+D14</f>
        <v>55905842</v>
      </c>
    </row>
    <row r="16" spans="1:4" ht="18" customHeight="1"/>
    <row r="17" spans="1:8" ht="18" customHeight="1">
      <c r="A17" s="3" t="s">
        <v>3</v>
      </c>
    </row>
    <row r="18" spans="1:8" ht="18" customHeight="1">
      <c r="A18" s="1" t="s">
        <v>9</v>
      </c>
      <c r="D18" s="4">
        <v>0</v>
      </c>
    </row>
    <row r="19" spans="1:8" ht="18" customHeight="1">
      <c r="A19" s="1" t="s">
        <v>10</v>
      </c>
      <c r="D19" s="4">
        <v>0</v>
      </c>
    </row>
    <row r="20" spans="1:8" ht="18" customHeight="1">
      <c r="A20" s="3" t="s">
        <v>4</v>
      </c>
      <c r="B20" s="3"/>
      <c r="D20" s="5">
        <f>SUM(D18:D19)</f>
        <v>0</v>
      </c>
      <c r="H20" s="8"/>
    </row>
    <row r="21" spans="1:8" ht="18" customHeight="1"/>
    <row r="22" spans="1:8" ht="18" customHeight="1" thickBot="1">
      <c r="A22" s="3" t="s">
        <v>5</v>
      </c>
      <c r="D22" s="6">
        <f>+D15+D20</f>
        <v>55905842</v>
      </c>
      <c r="F22" s="8"/>
    </row>
    <row r="23" spans="1:8" ht="18" customHeight="1" thickTop="1"/>
    <row r="24" spans="1:8" ht="18" customHeight="1">
      <c r="G24" s="8"/>
    </row>
    <row r="25" spans="1:8" ht="18" customHeight="1">
      <c r="A25" s="1" t="s">
        <v>15</v>
      </c>
      <c r="D25" s="4">
        <v>55905842</v>
      </c>
    </row>
    <row r="26" spans="1:8" ht="18" customHeight="1">
      <c r="A26" s="1" t="s">
        <v>11</v>
      </c>
      <c r="D26" s="4">
        <f>-2873801.54</f>
        <v>-2873801.54</v>
      </c>
      <c r="G26" s="8"/>
    </row>
    <row r="27" spans="1:8" ht="18" customHeight="1" thickBot="1">
      <c r="A27" s="3" t="s">
        <v>8</v>
      </c>
      <c r="B27" s="3"/>
      <c r="D27" s="6">
        <f>SUM(D25:D26)</f>
        <v>53032040.460000001</v>
      </c>
    </row>
    <row r="28" spans="1:8" ht="18" customHeight="1" thickTop="1">
      <c r="G28" s="8"/>
    </row>
    <row r="34" spans="1:4">
      <c r="A34" s="12" t="s">
        <v>18</v>
      </c>
      <c r="D34" s="11" t="s">
        <v>19</v>
      </c>
    </row>
    <row r="36" spans="1:4">
      <c r="A36" s="12" t="s">
        <v>21</v>
      </c>
      <c r="D36" s="11" t="s">
        <v>22</v>
      </c>
    </row>
    <row r="37" spans="1:4">
      <c r="A37" s="9" t="s">
        <v>23</v>
      </c>
      <c r="D37" s="10" t="s">
        <v>24</v>
      </c>
    </row>
    <row r="41" spans="1:4">
      <c r="A41" s="32" t="s">
        <v>20</v>
      </c>
      <c r="B41" s="32"/>
      <c r="C41" s="32"/>
      <c r="D41" s="32"/>
    </row>
    <row r="43" spans="1:4">
      <c r="A43" s="32" t="s">
        <v>25</v>
      </c>
      <c r="B43" s="32"/>
      <c r="C43" s="32"/>
      <c r="D43" s="32"/>
    </row>
    <row r="44" spans="1:4">
      <c r="A44" s="33" t="s">
        <v>26</v>
      </c>
      <c r="B44" s="33"/>
      <c r="C44" s="33"/>
      <c r="D44" s="33"/>
    </row>
    <row r="47" spans="1:4">
      <c r="A47" s="1" t="s">
        <v>12</v>
      </c>
    </row>
    <row r="48" spans="1:4">
      <c r="A48" s="1" t="s">
        <v>13</v>
      </c>
    </row>
  </sheetData>
  <mergeCells count="10">
    <mergeCell ref="A41:D41"/>
    <mergeCell ref="A43:D43"/>
    <mergeCell ref="A44:D44"/>
    <mergeCell ref="A9:D9"/>
    <mergeCell ref="A1:D1"/>
    <mergeCell ref="A2:D2"/>
    <mergeCell ref="A6:D6"/>
    <mergeCell ref="A7:D7"/>
    <mergeCell ref="A8:D8"/>
    <mergeCell ref="A5:D5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sqref="A1:D48"/>
    </sheetView>
  </sheetViews>
  <sheetFormatPr baseColWidth="10" defaultRowHeight="15"/>
  <cols>
    <col min="3" max="3" width="34.42578125" customWidth="1"/>
    <col min="4" max="4" width="72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25"/>
      <c r="B4" s="25"/>
      <c r="C4" s="25"/>
      <c r="D4" s="25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35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/>
    </row>
    <row r="14" spans="1:4" ht="15.75">
      <c r="A14" s="1" t="s">
        <v>14</v>
      </c>
      <c r="B14" s="1"/>
      <c r="C14" s="1"/>
      <c r="D14" s="4">
        <v>28552180.32</v>
      </c>
    </row>
    <row r="15" spans="1:4" ht="15.75">
      <c r="A15" s="3" t="s">
        <v>2</v>
      </c>
      <c r="B15" s="3"/>
      <c r="C15" s="1"/>
      <c r="D15" s="5">
        <f>+D14</f>
        <v>28552180.32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/>
    </row>
    <row r="19" spans="1:4" ht="15.75">
      <c r="A19" s="1" t="s">
        <v>28</v>
      </c>
      <c r="B19" s="1"/>
      <c r="C19" s="1"/>
      <c r="D19" s="4">
        <v>0</v>
      </c>
    </row>
    <row r="20" spans="1:4" ht="15.75">
      <c r="A20" s="3" t="s">
        <v>4</v>
      </c>
      <c r="B20" s="3"/>
      <c r="C20" s="1"/>
      <c r="D20" s="5">
        <f>SUM(D19:D19)</f>
        <v>0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28552180.32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-30808719.26</f>
        <v>-30808719.260000002</v>
      </c>
    </row>
    <row r="27" spans="1:4" ht="16.5" thickBot="1">
      <c r="A27" s="3" t="s">
        <v>8</v>
      </c>
      <c r="B27" s="3"/>
      <c r="C27" s="1"/>
      <c r="D27" s="6">
        <f>SUM(D25:D26)</f>
        <v>25097122.739999998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23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23" t="s">
        <v>21</v>
      </c>
      <c r="B36" s="1"/>
      <c r="C36" s="1"/>
      <c r="D36" s="11" t="s">
        <v>22</v>
      </c>
    </row>
    <row r="37" spans="1:4" ht="15.75">
      <c r="A37" s="24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8:D8"/>
    <mergeCell ref="A9:D9"/>
    <mergeCell ref="A41:D41"/>
    <mergeCell ref="A43:D43"/>
    <mergeCell ref="A44:D44"/>
    <mergeCell ref="A7:D7"/>
    <mergeCell ref="A1:D1"/>
    <mergeCell ref="A2:D2"/>
    <mergeCell ref="A3:D3"/>
    <mergeCell ref="A5:D5"/>
    <mergeCell ref="A6:D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3:D60"/>
  <sheetViews>
    <sheetView topLeftCell="A13" workbookViewId="0">
      <selection activeCell="A13" sqref="A13:D60"/>
    </sheetView>
  </sheetViews>
  <sheetFormatPr baseColWidth="10" defaultRowHeight="15"/>
  <cols>
    <col min="3" max="3" width="37" customWidth="1"/>
    <col min="4" max="4" width="65.42578125" customWidth="1"/>
  </cols>
  <sheetData>
    <row r="13" spans="1:4" ht="18.75">
      <c r="A13" s="35"/>
      <c r="B13" s="35"/>
      <c r="C13" s="35"/>
      <c r="D13" s="35"/>
    </row>
    <row r="14" spans="1:4" ht="18.75">
      <c r="A14" s="35"/>
      <c r="B14" s="35"/>
      <c r="C14" s="35"/>
      <c r="D14" s="35"/>
    </row>
    <row r="15" spans="1:4" ht="18.75">
      <c r="A15" s="35"/>
      <c r="B15" s="35"/>
      <c r="C15" s="35"/>
      <c r="D15" s="35"/>
    </row>
    <row r="16" spans="1:4" ht="18.75">
      <c r="A16" s="28"/>
      <c r="B16" s="28"/>
      <c r="C16" s="28"/>
      <c r="D16" s="28"/>
    </row>
    <row r="17" spans="1:4" ht="18.75">
      <c r="A17" s="34" t="s">
        <v>16</v>
      </c>
      <c r="B17" s="34"/>
      <c r="C17" s="34"/>
      <c r="D17" s="34"/>
    </row>
    <row r="18" spans="1:4" ht="18.75">
      <c r="A18" s="34"/>
      <c r="B18" s="34"/>
      <c r="C18" s="34"/>
      <c r="D18" s="34"/>
    </row>
    <row r="19" spans="1:4" ht="18.75">
      <c r="A19" s="34" t="s">
        <v>6</v>
      </c>
      <c r="B19" s="34"/>
      <c r="C19" s="34"/>
      <c r="D19" s="34"/>
    </row>
    <row r="20" spans="1:4" ht="18.75">
      <c r="A20" s="34" t="s">
        <v>36</v>
      </c>
      <c r="B20" s="34"/>
      <c r="C20" s="34"/>
      <c r="D20" s="34"/>
    </row>
    <row r="21" spans="1:4" ht="18.75">
      <c r="A21" s="34" t="s">
        <v>7</v>
      </c>
      <c r="B21" s="34"/>
      <c r="C21" s="34"/>
      <c r="D21" s="34"/>
    </row>
    <row r="22" spans="1:4" ht="15.75">
      <c r="A22" s="1"/>
      <c r="B22" s="1"/>
      <c r="C22" s="1"/>
      <c r="D22" s="4"/>
    </row>
    <row r="23" spans="1:4" ht="15.75">
      <c r="A23" s="3" t="s">
        <v>0</v>
      </c>
      <c r="B23" s="1"/>
      <c r="C23" s="1"/>
      <c r="D23" s="4"/>
    </row>
    <row r="24" spans="1:4" ht="15.75">
      <c r="A24" s="3"/>
      <c r="B24" s="1"/>
      <c r="C24" s="1"/>
      <c r="D24" s="4"/>
    </row>
    <row r="25" spans="1:4" ht="15.75">
      <c r="A25" s="3" t="s">
        <v>1</v>
      </c>
      <c r="B25" s="1"/>
      <c r="C25" s="1"/>
      <c r="D25" s="4"/>
    </row>
    <row r="26" spans="1:4" ht="15.75">
      <c r="A26" s="1" t="s">
        <v>14</v>
      </c>
      <c r="B26" s="1"/>
      <c r="C26" s="1"/>
      <c r="D26" s="4">
        <v>25097122.739999998</v>
      </c>
    </row>
    <row r="27" spans="1:4" ht="15.75">
      <c r="A27" s="3" t="s">
        <v>2</v>
      </c>
      <c r="B27" s="3"/>
      <c r="C27" s="1"/>
      <c r="D27" s="5">
        <f>+D26</f>
        <v>25097122.739999998</v>
      </c>
    </row>
    <row r="28" spans="1:4" ht="15.75">
      <c r="A28" s="1"/>
      <c r="B28" s="1"/>
      <c r="C28" s="1"/>
      <c r="D28" s="4"/>
    </row>
    <row r="29" spans="1:4" ht="15.75">
      <c r="A29" s="3" t="s">
        <v>3</v>
      </c>
      <c r="B29" s="1"/>
      <c r="C29" s="1"/>
      <c r="D29" s="4"/>
    </row>
    <row r="30" spans="1:4" ht="15.75">
      <c r="A30" s="1" t="s">
        <v>9</v>
      </c>
      <c r="B30" s="1"/>
      <c r="C30" s="1"/>
      <c r="D30" s="4"/>
    </row>
    <row r="31" spans="1:4" ht="15.75">
      <c r="A31" s="1" t="s">
        <v>28</v>
      </c>
      <c r="B31" s="1"/>
      <c r="C31" s="1"/>
      <c r="D31" s="4">
        <v>33177.199999999997</v>
      </c>
    </row>
    <row r="32" spans="1:4" ht="15.75">
      <c r="A32" s="3" t="s">
        <v>4</v>
      </c>
      <c r="B32" s="3"/>
      <c r="C32" s="1"/>
      <c r="D32" s="5">
        <f>SUM(D31:D31)</f>
        <v>33177.199999999997</v>
      </c>
    </row>
    <row r="33" spans="1:4" ht="15.75">
      <c r="A33" s="1"/>
      <c r="B33" s="1"/>
      <c r="C33" s="1"/>
      <c r="D33" s="4"/>
    </row>
    <row r="34" spans="1:4" ht="16.5" thickBot="1">
      <c r="A34" s="3" t="s">
        <v>5</v>
      </c>
      <c r="B34" s="1"/>
      <c r="C34" s="1"/>
      <c r="D34" s="6">
        <f>+D27+D32</f>
        <v>25130299.939999998</v>
      </c>
    </row>
    <row r="35" spans="1:4" ht="16.5" thickTop="1">
      <c r="A35" s="1"/>
      <c r="B35" s="1"/>
      <c r="C35" s="1"/>
      <c r="D35" s="4"/>
    </row>
    <row r="36" spans="1:4" ht="15.75">
      <c r="A36" s="1"/>
      <c r="B36" s="1"/>
      <c r="C36" s="1"/>
      <c r="D36" s="4"/>
    </row>
    <row r="37" spans="1:4" ht="15.75">
      <c r="A37" s="1" t="s">
        <v>15</v>
      </c>
      <c r="B37" s="1"/>
      <c r="C37" s="1"/>
      <c r="D37" s="4">
        <v>55905842</v>
      </c>
    </row>
    <row r="38" spans="1:4" ht="15.75">
      <c r="A38" s="1" t="s">
        <v>11</v>
      </c>
      <c r="B38" s="1"/>
      <c r="C38" s="1"/>
      <c r="D38" s="4">
        <f>-34295167.78</f>
        <v>-34295167.780000001</v>
      </c>
    </row>
    <row r="39" spans="1:4" ht="16.5" thickBot="1">
      <c r="A39" s="3" t="s">
        <v>8</v>
      </c>
      <c r="B39" s="3"/>
      <c r="C39" s="1"/>
      <c r="D39" s="6">
        <f>SUM(D37:D38)</f>
        <v>21610674.219999999</v>
      </c>
    </row>
    <row r="40" spans="1:4" ht="16.5" thickTop="1">
      <c r="A40" s="1"/>
      <c r="B40" s="1"/>
      <c r="C40" s="1"/>
      <c r="D40" s="4"/>
    </row>
    <row r="41" spans="1:4" ht="15.75">
      <c r="A41" s="1"/>
      <c r="B41" s="1"/>
      <c r="C41" s="1"/>
      <c r="D41" s="4"/>
    </row>
    <row r="42" spans="1:4" ht="15.75">
      <c r="A42" s="1"/>
      <c r="B42" s="1"/>
      <c r="C42" s="1"/>
      <c r="D42" s="4"/>
    </row>
    <row r="43" spans="1:4" ht="15.75">
      <c r="A43" s="1"/>
      <c r="B43" s="1"/>
      <c r="C43" s="1"/>
      <c r="D43" s="4"/>
    </row>
    <row r="44" spans="1:4" ht="15.75">
      <c r="A44" s="1"/>
      <c r="B44" s="1"/>
      <c r="C44" s="1"/>
      <c r="D44" s="4"/>
    </row>
    <row r="45" spans="1:4" ht="15.75">
      <c r="A45" s="1"/>
      <c r="B45" s="1"/>
      <c r="C45" s="1"/>
      <c r="D45" s="4"/>
    </row>
    <row r="46" spans="1:4" ht="15.75">
      <c r="A46" s="26" t="s">
        <v>18</v>
      </c>
      <c r="B46" s="1"/>
      <c r="C46" s="1"/>
      <c r="D46" s="11" t="s">
        <v>19</v>
      </c>
    </row>
    <row r="47" spans="1:4" ht="15.75">
      <c r="A47" s="1"/>
      <c r="B47" s="1"/>
      <c r="C47" s="1"/>
      <c r="D47" s="4"/>
    </row>
    <row r="48" spans="1:4" ht="15.75">
      <c r="A48" s="26" t="s">
        <v>21</v>
      </c>
      <c r="B48" s="1"/>
      <c r="C48" s="1"/>
      <c r="D48" s="11" t="s">
        <v>22</v>
      </c>
    </row>
    <row r="49" spans="1:4" ht="15.75">
      <c r="A49" s="27" t="s">
        <v>23</v>
      </c>
      <c r="B49" s="1"/>
      <c r="C49" s="1"/>
      <c r="D49" s="10" t="s">
        <v>24</v>
      </c>
    </row>
    <row r="50" spans="1:4" ht="15.75">
      <c r="A50" s="1"/>
      <c r="B50" s="1"/>
      <c r="C50" s="1"/>
      <c r="D50" s="4"/>
    </row>
    <row r="51" spans="1:4" ht="15.75">
      <c r="A51" s="1"/>
      <c r="B51" s="1"/>
      <c r="C51" s="1"/>
      <c r="D51" s="4"/>
    </row>
    <row r="52" spans="1:4" ht="15.75">
      <c r="A52" s="1"/>
      <c r="B52" s="1"/>
      <c r="C52" s="1"/>
      <c r="D52" s="4"/>
    </row>
    <row r="53" spans="1:4" ht="15.75">
      <c r="A53" s="32" t="s">
        <v>20</v>
      </c>
      <c r="B53" s="32"/>
      <c r="C53" s="32"/>
      <c r="D53" s="32"/>
    </row>
    <row r="54" spans="1:4" ht="15.75">
      <c r="A54" s="1"/>
      <c r="B54" s="1"/>
      <c r="C54" s="1"/>
      <c r="D54" s="4"/>
    </row>
    <row r="55" spans="1:4" ht="15.75">
      <c r="A55" s="32" t="s">
        <v>25</v>
      </c>
      <c r="B55" s="32"/>
      <c r="C55" s="32"/>
      <c r="D55" s="32"/>
    </row>
    <row r="56" spans="1:4" ht="15.75">
      <c r="A56" s="33" t="s">
        <v>26</v>
      </c>
      <c r="B56" s="33"/>
      <c r="C56" s="33"/>
      <c r="D56" s="33"/>
    </row>
    <row r="57" spans="1:4" ht="15.75">
      <c r="A57" s="1"/>
      <c r="B57" s="1"/>
      <c r="C57" s="1"/>
      <c r="D57" s="4"/>
    </row>
    <row r="58" spans="1:4" ht="15.75">
      <c r="A58" s="1"/>
      <c r="B58" s="1"/>
      <c r="C58" s="1"/>
      <c r="D58" s="4"/>
    </row>
    <row r="59" spans="1:4" ht="15.75">
      <c r="A59" s="1" t="s">
        <v>12</v>
      </c>
      <c r="B59" s="1"/>
      <c r="C59" s="1"/>
      <c r="D59" s="4"/>
    </row>
    <row r="60" spans="1:4" ht="15.75">
      <c r="A60" s="1" t="s">
        <v>13</v>
      </c>
      <c r="B60" s="1"/>
      <c r="C60" s="1"/>
      <c r="D60" s="4"/>
    </row>
  </sheetData>
  <mergeCells count="11">
    <mergeCell ref="A56:D56"/>
    <mergeCell ref="A13:D13"/>
    <mergeCell ref="A14:D14"/>
    <mergeCell ref="A15:D15"/>
    <mergeCell ref="A17:D17"/>
    <mergeCell ref="A18:D18"/>
    <mergeCell ref="A19:D19"/>
    <mergeCell ref="A20:D20"/>
    <mergeCell ref="A21:D21"/>
    <mergeCell ref="A53:D53"/>
    <mergeCell ref="A55:D5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sqref="A1:D48"/>
    </sheetView>
  </sheetViews>
  <sheetFormatPr baseColWidth="10" defaultRowHeight="15"/>
  <cols>
    <col min="3" max="3" width="39.7109375" customWidth="1"/>
    <col min="4" max="4" width="58.5703125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31"/>
      <c r="B4" s="31"/>
      <c r="C4" s="31"/>
      <c r="D4" s="31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37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/>
    </row>
    <row r="14" spans="1:4" ht="15.75">
      <c r="A14" s="1" t="s">
        <v>14</v>
      </c>
      <c r="B14" s="1"/>
      <c r="C14" s="1"/>
      <c r="D14" s="4">
        <v>21610674.219999999</v>
      </c>
    </row>
    <row r="15" spans="1:4" ht="15.75">
      <c r="A15" s="3" t="s">
        <v>2</v>
      </c>
      <c r="B15" s="3"/>
      <c r="C15" s="1"/>
      <c r="D15" s="5">
        <f>+D14</f>
        <v>21610674.219999999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/>
    </row>
    <row r="19" spans="1:4" ht="15.75">
      <c r="A19" s="1" t="s">
        <v>28</v>
      </c>
      <c r="B19" s="1"/>
      <c r="C19" s="1"/>
      <c r="D19" s="4">
        <v>179943.2</v>
      </c>
    </row>
    <row r="20" spans="1:4" ht="15.75">
      <c r="A20" s="3" t="s">
        <v>4</v>
      </c>
      <c r="B20" s="3"/>
      <c r="C20" s="1"/>
      <c r="D20" s="5">
        <f>SUM(D19:D19)</f>
        <v>179943.2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21790617.419999998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-39948130.93</f>
        <v>-39948130.93</v>
      </c>
    </row>
    <row r="27" spans="1:4" ht="16.5" thickBot="1">
      <c r="A27" s="3" t="s">
        <v>8</v>
      </c>
      <c r="B27" s="3"/>
      <c r="C27" s="1"/>
      <c r="D27" s="6">
        <f>SUM(D25:D26)</f>
        <v>15957711.07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29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29" t="s">
        <v>21</v>
      </c>
      <c r="B36" s="1"/>
      <c r="C36" s="1"/>
      <c r="D36" s="11" t="s">
        <v>22</v>
      </c>
    </row>
    <row r="37" spans="1:4" ht="15.75">
      <c r="A37" s="30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8:D8"/>
    <mergeCell ref="A9:D9"/>
    <mergeCell ref="A41:D41"/>
    <mergeCell ref="A43:D43"/>
    <mergeCell ref="A44:D44"/>
    <mergeCell ref="A1:D1"/>
    <mergeCell ref="A2:D2"/>
    <mergeCell ref="A3:D3"/>
    <mergeCell ref="A5:D5"/>
    <mergeCell ref="A6:D6"/>
    <mergeCell ref="A7:D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8"/>
  <sheetViews>
    <sheetView tabSelected="1" workbookViewId="0">
      <selection sqref="A1:D48"/>
    </sheetView>
  </sheetViews>
  <sheetFormatPr baseColWidth="10" defaultRowHeight="15"/>
  <cols>
    <col min="3" max="3" width="32.42578125" customWidth="1"/>
    <col min="4" max="4" width="74.28515625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31"/>
      <c r="B4" s="31"/>
      <c r="C4" s="31"/>
      <c r="D4" s="31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38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/>
    </row>
    <row r="14" spans="1:4" ht="15.75">
      <c r="A14" s="1" t="s">
        <v>14</v>
      </c>
      <c r="B14" s="1"/>
      <c r="C14" s="1"/>
      <c r="D14" s="4">
        <v>15957711.01</v>
      </c>
    </row>
    <row r="15" spans="1:4" ht="15.75">
      <c r="A15" s="3" t="s">
        <v>2</v>
      </c>
      <c r="B15" s="3"/>
      <c r="C15" s="1"/>
      <c r="D15" s="5">
        <f>+D14</f>
        <v>15957711.01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/>
    </row>
    <row r="19" spans="1:4" ht="15.75">
      <c r="A19" s="1" t="s">
        <v>28</v>
      </c>
      <c r="B19" s="1"/>
      <c r="C19" s="1"/>
      <c r="D19" s="4">
        <v>5138528.54</v>
      </c>
    </row>
    <row r="20" spans="1:4" ht="15.75">
      <c r="A20" s="3" t="s">
        <v>4</v>
      </c>
      <c r="B20" s="3"/>
      <c r="C20" s="1"/>
      <c r="D20" s="5">
        <f>SUM(D19:D19)</f>
        <v>5138528.54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21096239.550000001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-50101700.8</f>
        <v>-50101700.799999997</v>
      </c>
    </row>
    <row r="27" spans="1:4" ht="16.5" thickBot="1">
      <c r="A27" s="3" t="s">
        <v>8</v>
      </c>
      <c r="B27" s="3"/>
      <c r="C27" s="1"/>
      <c r="D27" s="6">
        <f>SUM(D25:D26)</f>
        <v>5804141.200000003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29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29" t="s">
        <v>21</v>
      </c>
      <c r="B36" s="1"/>
      <c r="C36" s="1"/>
      <c r="D36" s="11" t="s">
        <v>22</v>
      </c>
    </row>
    <row r="37" spans="1:4" ht="15.75">
      <c r="A37" s="30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8:D8"/>
    <mergeCell ref="A9:D9"/>
    <mergeCell ref="A41:D41"/>
    <mergeCell ref="A43:D43"/>
    <mergeCell ref="A44:D44"/>
    <mergeCell ref="A1:D1"/>
    <mergeCell ref="A2:D2"/>
    <mergeCell ref="A3:D3"/>
    <mergeCell ref="A5:D5"/>
    <mergeCell ref="A6:D6"/>
    <mergeCell ref="A7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5" sqref="A5"/>
    </sheetView>
  </sheetViews>
  <sheetFormatPr baseColWidth="10" defaultRowHeight="15.7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activeCell="D15" sqref="D15"/>
    </sheetView>
  </sheetViews>
  <sheetFormatPr baseColWidth="10" defaultRowHeight="15"/>
  <cols>
    <col min="3" max="3" width="34.7109375" customWidth="1"/>
    <col min="4" max="4" width="74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16"/>
      <c r="B4" s="16"/>
      <c r="C4" s="16"/>
      <c r="D4" s="16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27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/>
    </row>
    <row r="14" spans="1:4" ht="15.75">
      <c r="A14" s="1" t="s">
        <v>14</v>
      </c>
      <c r="B14" s="1"/>
      <c r="C14" s="1"/>
      <c r="D14" s="4">
        <v>53032040.460000001</v>
      </c>
    </row>
    <row r="15" spans="1:4" ht="15.75">
      <c r="A15" s="3" t="s">
        <v>2</v>
      </c>
      <c r="B15" s="3"/>
      <c r="C15" s="1"/>
      <c r="D15" s="5">
        <f>+D14</f>
        <v>53032040.460000001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>
        <v>0</v>
      </c>
    </row>
    <row r="19" spans="1:4" ht="15.75">
      <c r="A19" s="1" t="s">
        <v>28</v>
      </c>
      <c r="B19" s="1"/>
      <c r="C19" s="1"/>
      <c r="D19" s="4">
        <v>34474.339999999997</v>
      </c>
    </row>
    <row r="20" spans="1:4" ht="15.75">
      <c r="A20" s="3" t="s">
        <v>4</v>
      </c>
      <c r="B20" s="3"/>
      <c r="C20" s="1"/>
      <c r="D20" s="5">
        <f>SUM(D19:D19)</f>
        <v>34474.339999999997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53066514.800000004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-6398555.17</f>
        <v>-6398555.1699999999</v>
      </c>
    </row>
    <row r="27" spans="1:4" ht="16.5" thickBot="1">
      <c r="A27" s="3" t="s">
        <v>8</v>
      </c>
      <c r="B27" s="3"/>
      <c r="C27" s="1"/>
      <c r="D27" s="6">
        <f>SUM(D25:D26)</f>
        <v>49507286.829999998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14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14" t="s">
        <v>21</v>
      </c>
      <c r="B36" s="1"/>
      <c r="C36" s="1"/>
      <c r="D36" s="11" t="s">
        <v>22</v>
      </c>
    </row>
    <row r="37" spans="1:4" ht="15.75">
      <c r="A37" s="15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8:D8"/>
    <mergeCell ref="A9:D9"/>
    <mergeCell ref="A41:D41"/>
    <mergeCell ref="A43:D43"/>
    <mergeCell ref="A44:D44"/>
    <mergeCell ref="A7:D7"/>
    <mergeCell ref="A1:D1"/>
    <mergeCell ref="A2:D2"/>
    <mergeCell ref="A3:D3"/>
    <mergeCell ref="A5:D5"/>
    <mergeCell ref="A6:D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8"/>
  <sheetViews>
    <sheetView topLeftCell="A7" workbookViewId="0">
      <selection sqref="A1:D48"/>
    </sheetView>
  </sheetViews>
  <sheetFormatPr baseColWidth="10" defaultRowHeight="15"/>
  <cols>
    <col min="3" max="3" width="28.28515625" customWidth="1"/>
    <col min="4" max="4" width="75.28515625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19"/>
      <c r="B4" s="19"/>
      <c r="C4" s="19"/>
      <c r="D4" s="19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29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>
        <v>0</v>
      </c>
    </row>
    <row r="14" spans="1:4" ht="15.75">
      <c r="A14" s="1" t="s">
        <v>14</v>
      </c>
      <c r="B14" s="1"/>
      <c r="C14" s="1"/>
      <c r="D14" s="4">
        <v>49507286.829999998</v>
      </c>
    </row>
    <row r="15" spans="1:4" ht="15.75">
      <c r="A15" s="3" t="s">
        <v>2</v>
      </c>
      <c r="B15" s="3"/>
      <c r="C15" s="1"/>
      <c r="D15" s="5">
        <f>+D14</f>
        <v>49507286.829999998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>
        <v>0</v>
      </c>
    </row>
    <row r="19" spans="1:4" ht="15.75">
      <c r="A19" s="1" t="s">
        <v>28</v>
      </c>
      <c r="B19" s="1"/>
      <c r="C19" s="1"/>
      <c r="D19" s="4">
        <v>66545.34</v>
      </c>
    </row>
    <row r="20" spans="1:4" ht="15.75">
      <c r="A20" s="3" t="s">
        <v>4</v>
      </c>
      <c r="B20" s="3"/>
      <c r="C20" s="1"/>
      <c r="D20" s="5">
        <f>SUM(D19:D19)</f>
        <v>66545.34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49573832.170000002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-9759315.8</f>
        <v>-9759315.8000000007</v>
      </c>
    </row>
    <row r="27" spans="1:4" ht="16.5" thickBot="1">
      <c r="A27" s="3" t="s">
        <v>8</v>
      </c>
      <c r="B27" s="3"/>
      <c r="C27" s="1"/>
      <c r="D27" s="6">
        <f>SUM(D25:D26)</f>
        <v>46146526.200000003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17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17" t="s">
        <v>21</v>
      </c>
      <c r="B36" s="1"/>
      <c r="C36" s="1"/>
      <c r="D36" s="11" t="s">
        <v>22</v>
      </c>
    </row>
    <row r="37" spans="1:4" ht="15.75">
      <c r="A37" s="18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7:D7"/>
    <mergeCell ref="A1:D1"/>
    <mergeCell ref="A2:D2"/>
    <mergeCell ref="A3:D3"/>
    <mergeCell ref="A5:D5"/>
    <mergeCell ref="A6:D6"/>
    <mergeCell ref="A8:D8"/>
    <mergeCell ref="A9:D9"/>
    <mergeCell ref="A41:D41"/>
    <mergeCell ref="A43:D43"/>
    <mergeCell ref="A44:D4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8"/>
  <sheetViews>
    <sheetView topLeftCell="A4" workbookViewId="0">
      <selection activeCell="F19" sqref="F19"/>
    </sheetView>
  </sheetViews>
  <sheetFormatPr baseColWidth="10" defaultRowHeight="15"/>
  <cols>
    <col min="3" max="3" width="31.7109375" customWidth="1"/>
    <col min="4" max="4" width="45.28515625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22"/>
      <c r="B4" s="22"/>
      <c r="C4" s="22"/>
      <c r="D4" s="22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30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/>
    </row>
    <row r="14" spans="1:4" ht="15.75">
      <c r="A14" s="1" t="s">
        <v>14</v>
      </c>
      <c r="B14" s="1"/>
      <c r="C14" s="1"/>
      <c r="D14" s="4">
        <v>46146526.200000003</v>
      </c>
    </row>
    <row r="15" spans="1:4" ht="15.75">
      <c r="A15" s="3" t="s">
        <v>2</v>
      </c>
      <c r="B15" s="3"/>
      <c r="C15" s="1"/>
      <c r="D15" s="5">
        <f>+D14</f>
        <v>46146526.200000003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>
        <v>0</v>
      </c>
    </row>
    <row r="19" spans="1:4" ht="15.75">
      <c r="A19" s="1" t="s">
        <v>10</v>
      </c>
      <c r="B19" s="1"/>
      <c r="C19" s="1"/>
      <c r="D19" s="4">
        <v>106455.33</v>
      </c>
    </row>
    <row r="20" spans="1:4" ht="15.75">
      <c r="A20" s="3" t="s">
        <v>4</v>
      </c>
      <c r="B20" s="3"/>
      <c r="C20" s="1"/>
      <c r="D20" s="5">
        <f>SUM(D19:D19)</f>
        <v>106455.33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46252981.530000001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-13128165.98</f>
        <v>-13128165.98</v>
      </c>
    </row>
    <row r="27" spans="1:4" ht="16.5" thickBot="1">
      <c r="A27" s="3" t="s">
        <v>8</v>
      </c>
      <c r="B27" s="3"/>
      <c r="C27" s="1"/>
      <c r="D27" s="6">
        <f>SUM(D25:D26)</f>
        <v>42777676.019999996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20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20" t="s">
        <v>21</v>
      </c>
      <c r="B36" s="1"/>
      <c r="C36" s="1"/>
      <c r="D36" s="11" t="s">
        <v>22</v>
      </c>
    </row>
    <row r="37" spans="1:4" ht="15.75">
      <c r="A37" s="21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8:D8"/>
    <mergeCell ref="A9:D9"/>
    <mergeCell ref="A41:D41"/>
    <mergeCell ref="A43:D43"/>
    <mergeCell ref="A44:D44"/>
    <mergeCell ref="A7:D7"/>
    <mergeCell ref="A1:D1"/>
    <mergeCell ref="A2:D2"/>
    <mergeCell ref="A3:D3"/>
    <mergeCell ref="A5:D5"/>
    <mergeCell ref="A6:D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activeCell="F5" sqref="F5"/>
    </sheetView>
  </sheetViews>
  <sheetFormatPr baseColWidth="10" defaultRowHeight="15"/>
  <cols>
    <col min="3" max="3" width="27.5703125" customWidth="1"/>
    <col min="4" max="4" width="53.140625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25"/>
      <c r="B4" s="25"/>
      <c r="C4" s="25"/>
      <c r="D4" s="25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31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/>
    </row>
    <row r="14" spans="1:4" ht="15.75">
      <c r="A14" s="1" t="s">
        <v>14</v>
      </c>
      <c r="B14" s="1"/>
      <c r="C14" s="1"/>
      <c r="D14" s="4">
        <v>42777676.020000003</v>
      </c>
    </row>
    <row r="15" spans="1:4" ht="15.75">
      <c r="A15" s="3" t="s">
        <v>2</v>
      </c>
      <c r="B15" s="3"/>
      <c r="C15" s="1"/>
      <c r="D15" s="5">
        <f>+D14</f>
        <v>42777676.020000003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>
        <v>0</v>
      </c>
    </row>
    <row r="19" spans="1:4" ht="15.75">
      <c r="A19" s="1" t="s">
        <v>28</v>
      </c>
      <c r="B19" s="1"/>
      <c r="C19" s="1"/>
      <c r="D19" s="4">
        <v>152037.79</v>
      </c>
    </row>
    <row r="20" spans="1:4" ht="15.75">
      <c r="A20" s="3" t="s">
        <v>4</v>
      </c>
      <c r="B20" s="3"/>
      <c r="C20" s="1"/>
      <c r="D20" s="5">
        <f>SUM(D19:D19)</f>
        <v>152037.79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42929713.810000002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-16317521.43</f>
        <v>-16317521.43</v>
      </c>
    </row>
    <row r="27" spans="1:4" ht="16.5" thickBot="1">
      <c r="A27" s="3" t="s">
        <v>8</v>
      </c>
      <c r="B27" s="3"/>
      <c r="C27" s="1"/>
      <c r="D27" s="6">
        <f>SUM(D25:D26)</f>
        <v>39588320.57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23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23" t="s">
        <v>21</v>
      </c>
      <c r="B36" s="1"/>
      <c r="C36" s="1"/>
      <c r="D36" s="11" t="s">
        <v>22</v>
      </c>
    </row>
    <row r="37" spans="1:4" ht="15.75">
      <c r="A37" s="24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8:D8"/>
    <mergeCell ref="A9:D9"/>
    <mergeCell ref="A41:D41"/>
    <mergeCell ref="A43:D43"/>
    <mergeCell ref="A44:D44"/>
    <mergeCell ref="A7:D7"/>
    <mergeCell ref="A1:D1"/>
    <mergeCell ref="A2:D2"/>
    <mergeCell ref="A3:D3"/>
    <mergeCell ref="A5:D5"/>
    <mergeCell ref="A6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activeCell="A8" sqref="A8:D8"/>
    </sheetView>
  </sheetViews>
  <sheetFormatPr baseColWidth="10" defaultRowHeight="15"/>
  <cols>
    <col min="3" max="3" width="41.85546875" customWidth="1"/>
    <col min="4" max="4" width="57.5703125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25"/>
      <c r="B4" s="25"/>
      <c r="C4" s="25"/>
      <c r="D4" s="25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32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/>
    </row>
    <row r="14" spans="1:4" ht="15.75">
      <c r="A14" s="1" t="s">
        <v>14</v>
      </c>
      <c r="B14" s="1"/>
      <c r="C14" s="1"/>
      <c r="D14" s="4">
        <v>39588320.57</v>
      </c>
    </row>
    <row r="15" spans="1:4" ht="15.75">
      <c r="A15" s="3" t="s">
        <v>2</v>
      </c>
      <c r="B15" s="3"/>
      <c r="C15" s="1"/>
      <c r="D15" s="5">
        <f>+D14</f>
        <v>39588320.57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>
        <v>0</v>
      </c>
    </row>
    <row r="19" spans="1:4" ht="15.75">
      <c r="A19" s="1" t="s">
        <v>28</v>
      </c>
      <c r="B19" s="1"/>
      <c r="C19" s="1"/>
      <c r="D19" s="4">
        <v>11335</v>
      </c>
    </row>
    <row r="20" spans="1:4" ht="15.75">
      <c r="A20" s="3" t="s">
        <v>4</v>
      </c>
      <c r="B20" s="3"/>
      <c r="C20" s="1"/>
      <c r="D20" s="5">
        <f>SUM(D19:D19)</f>
        <v>11335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39599655.57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-19528915.7</f>
        <v>-19528915.699999999</v>
      </c>
    </row>
    <row r="27" spans="1:4" ht="16.5" thickBot="1">
      <c r="A27" s="3" t="s">
        <v>8</v>
      </c>
      <c r="B27" s="3"/>
      <c r="C27" s="1"/>
      <c r="D27" s="6">
        <f>SUM(D25:D26)</f>
        <v>36376926.299999997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23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23" t="s">
        <v>21</v>
      </c>
      <c r="B36" s="1"/>
      <c r="C36" s="1"/>
      <c r="D36" s="11" t="s">
        <v>22</v>
      </c>
    </row>
    <row r="37" spans="1:4" ht="15.75">
      <c r="A37" s="24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8:D8"/>
    <mergeCell ref="A9:D9"/>
    <mergeCell ref="A41:D41"/>
    <mergeCell ref="A43:D43"/>
    <mergeCell ref="A44:D44"/>
    <mergeCell ref="A7:D7"/>
    <mergeCell ref="A1:D1"/>
    <mergeCell ref="A2:D2"/>
    <mergeCell ref="A3:D3"/>
    <mergeCell ref="A5:D5"/>
    <mergeCell ref="A6:D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sqref="A1:D48"/>
    </sheetView>
  </sheetViews>
  <sheetFormatPr baseColWidth="10" defaultRowHeight="15"/>
  <cols>
    <col min="3" max="3" width="37.5703125" customWidth="1"/>
    <col min="4" max="4" width="47.28515625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25"/>
      <c r="B4" s="25"/>
      <c r="C4" s="25"/>
      <c r="D4" s="25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33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/>
    </row>
    <row r="14" spans="1:4" ht="15.75">
      <c r="A14" s="1" t="s">
        <v>14</v>
      </c>
      <c r="B14" s="1"/>
      <c r="C14" s="1"/>
      <c r="D14" s="4">
        <v>36376926.299999997</v>
      </c>
    </row>
    <row r="15" spans="1:4" ht="15.75">
      <c r="A15" s="3" t="s">
        <v>2</v>
      </c>
      <c r="B15" s="3"/>
      <c r="C15" s="1"/>
      <c r="D15" s="5">
        <f>+D14</f>
        <v>36376926.299999997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>
        <v>0</v>
      </c>
    </row>
    <row r="19" spans="1:4" ht="15.75">
      <c r="A19" s="1" t="s">
        <v>28</v>
      </c>
      <c r="B19" s="1"/>
      <c r="C19" s="1"/>
      <c r="D19" s="4">
        <v>0</v>
      </c>
    </row>
    <row r="20" spans="1:4" ht="15.75">
      <c r="A20" s="3" t="s">
        <v>4</v>
      </c>
      <c r="B20" s="3"/>
      <c r="C20" s="1"/>
      <c r="D20" s="5">
        <f>SUM(D19:D19)</f>
        <v>0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36376926.299999997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-22724309.97</f>
        <v>-22724309.969999999</v>
      </c>
    </row>
    <row r="27" spans="1:4" ht="16.5" thickBot="1">
      <c r="A27" s="3" t="s">
        <v>8</v>
      </c>
      <c r="B27" s="3"/>
      <c r="C27" s="1"/>
      <c r="D27" s="6">
        <f>SUM(D25:D26)</f>
        <v>33181532.030000001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23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23" t="s">
        <v>21</v>
      </c>
      <c r="B36" s="1"/>
      <c r="C36" s="1"/>
      <c r="D36" s="11" t="s">
        <v>22</v>
      </c>
    </row>
    <row r="37" spans="1:4" ht="15.75">
      <c r="A37" s="24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8:D8"/>
    <mergeCell ref="A9:D9"/>
    <mergeCell ref="A41:D41"/>
    <mergeCell ref="A43:D43"/>
    <mergeCell ref="A44:D44"/>
    <mergeCell ref="A7:D7"/>
    <mergeCell ref="A1:D1"/>
    <mergeCell ref="A2:D2"/>
    <mergeCell ref="A3:D3"/>
    <mergeCell ref="A5:D5"/>
    <mergeCell ref="A6:D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activeCell="D22" sqref="D22"/>
    </sheetView>
  </sheetViews>
  <sheetFormatPr baseColWidth="10" defaultRowHeight="15"/>
  <cols>
    <col min="3" max="3" width="35.42578125" customWidth="1"/>
    <col min="4" max="4" width="50.140625" customWidth="1"/>
  </cols>
  <sheetData>
    <row r="1" spans="1:4" ht="18.75">
      <c r="A1" s="35"/>
      <c r="B1" s="35"/>
      <c r="C1" s="35"/>
      <c r="D1" s="35"/>
    </row>
    <row r="2" spans="1:4" ht="18.75">
      <c r="A2" s="35"/>
      <c r="B2" s="35"/>
      <c r="C2" s="35"/>
      <c r="D2" s="35"/>
    </row>
    <row r="3" spans="1:4" ht="18.75">
      <c r="A3" s="35"/>
      <c r="B3" s="35"/>
      <c r="C3" s="35"/>
      <c r="D3" s="35"/>
    </row>
    <row r="4" spans="1:4" ht="18.75">
      <c r="A4" s="25"/>
      <c r="B4" s="25"/>
      <c r="C4" s="25"/>
      <c r="D4" s="25"/>
    </row>
    <row r="5" spans="1:4" ht="18.75">
      <c r="A5" s="34" t="s">
        <v>16</v>
      </c>
      <c r="B5" s="34"/>
      <c r="C5" s="34"/>
      <c r="D5" s="34"/>
    </row>
    <row r="6" spans="1:4" ht="18.75">
      <c r="A6" s="34"/>
      <c r="B6" s="34"/>
      <c r="C6" s="34"/>
      <c r="D6" s="34"/>
    </row>
    <row r="7" spans="1:4" ht="18.75">
      <c r="A7" s="34" t="s">
        <v>6</v>
      </c>
      <c r="B7" s="34"/>
      <c r="C7" s="34"/>
      <c r="D7" s="34"/>
    </row>
    <row r="8" spans="1:4" ht="18.75">
      <c r="A8" s="34" t="s">
        <v>34</v>
      </c>
      <c r="B8" s="34"/>
      <c r="C8" s="34"/>
      <c r="D8" s="34"/>
    </row>
    <row r="9" spans="1:4" ht="18.75">
      <c r="A9" s="34" t="s">
        <v>7</v>
      </c>
      <c r="B9" s="34"/>
      <c r="C9" s="34"/>
      <c r="D9" s="34"/>
    </row>
    <row r="10" spans="1:4" ht="15.75">
      <c r="A10" s="1"/>
      <c r="B10" s="1"/>
      <c r="C10" s="1"/>
      <c r="D10" s="4"/>
    </row>
    <row r="11" spans="1:4" ht="15.75">
      <c r="A11" s="3" t="s">
        <v>0</v>
      </c>
      <c r="B11" s="1"/>
      <c r="C11" s="1"/>
      <c r="D11" s="4"/>
    </row>
    <row r="12" spans="1:4" ht="15.75">
      <c r="A12" s="3"/>
      <c r="B12" s="1"/>
      <c r="C12" s="1"/>
      <c r="D12" s="4"/>
    </row>
    <row r="13" spans="1:4" ht="15.75">
      <c r="A13" s="3" t="s">
        <v>1</v>
      </c>
      <c r="B13" s="1"/>
      <c r="C13" s="1"/>
      <c r="D13" s="4"/>
    </row>
    <row r="14" spans="1:4" ht="15.75">
      <c r="A14" s="1" t="s">
        <v>14</v>
      </c>
      <c r="B14" s="1"/>
      <c r="C14" s="1"/>
      <c r="D14" s="4">
        <v>33181532.030000001</v>
      </c>
    </row>
    <row r="15" spans="1:4" ht="15.75">
      <c r="A15" s="3" t="s">
        <v>2</v>
      </c>
      <c r="B15" s="3"/>
      <c r="C15" s="1"/>
      <c r="D15" s="5">
        <f>+D14</f>
        <v>33181532.030000001</v>
      </c>
    </row>
    <row r="16" spans="1:4" ht="15.75">
      <c r="A16" s="1"/>
      <c r="B16" s="1"/>
      <c r="C16" s="1"/>
      <c r="D16" s="4"/>
    </row>
    <row r="17" spans="1:4" ht="15.75">
      <c r="A17" s="3" t="s">
        <v>3</v>
      </c>
      <c r="B17" s="1"/>
      <c r="C17" s="1"/>
      <c r="D17" s="4"/>
    </row>
    <row r="18" spans="1:4" ht="15.75">
      <c r="A18" s="1" t="s">
        <v>9</v>
      </c>
      <c r="B18" s="1"/>
      <c r="C18" s="1"/>
      <c r="D18" s="4"/>
    </row>
    <row r="19" spans="1:4" ht="15.75">
      <c r="A19" s="1" t="s">
        <v>28</v>
      </c>
      <c r="B19" s="1"/>
      <c r="C19" s="1"/>
      <c r="D19" s="4">
        <v>38000</v>
      </c>
    </row>
    <row r="20" spans="1:4" ht="15.75">
      <c r="A20" s="3" t="s">
        <v>4</v>
      </c>
      <c r="B20" s="3"/>
      <c r="C20" s="1"/>
      <c r="D20" s="5">
        <f>SUM(D19:D19)</f>
        <v>38000</v>
      </c>
    </row>
    <row r="21" spans="1:4" ht="15.75">
      <c r="A21" s="1"/>
      <c r="B21" s="1"/>
      <c r="C21" s="1"/>
      <c r="D21" s="4"/>
    </row>
    <row r="22" spans="1:4" ht="16.5" thickBot="1">
      <c r="A22" s="3" t="s">
        <v>5</v>
      </c>
      <c r="B22" s="1"/>
      <c r="C22" s="1"/>
      <c r="D22" s="6">
        <f>+D15+D20</f>
        <v>33219532.030000001</v>
      </c>
    </row>
    <row r="23" spans="1:4" ht="16.5" thickTop="1">
      <c r="A23" s="1"/>
      <c r="B23" s="1"/>
      <c r="C23" s="1"/>
      <c r="D23" s="4"/>
    </row>
    <row r="24" spans="1:4" ht="15.75">
      <c r="A24" s="1"/>
      <c r="B24" s="1"/>
      <c r="C24" s="1"/>
      <c r="D24" s="4"/>
    </row>
    <row r="25" spans="1:4" ht="15.75">
      <c r="A25" s="1" t="s">
        <v>15</v>
      </c>
      <c r="B25" s="1"/>
      <c r="C25" s="1"/>
      <c r="D25" s="4">
        <v>55905842</v>
      </c>
    </row>
    <row r="26" spans="1:4" ht="15.75">
      <c r="A26" s="1" t="s">
        <v>11</v>
      </c>
      <c r="B26" s="1"/>
      <c r="C26" s="1"/>
      <c r="D26" s="4">
        <f>-27090602.5</f>
        <v>-27090602.5</v>
      </c>
    </row>
    <row r="27" spans="1:4" ht="16.5" thickBot="1">
      <c r="A27" s="3" t="s">
        <v>8</v>
      </c>
      <c r="B27" s="3"/>
      <c r="C27" s="1"/>
      <c r="D27" s="6">
        <f>SUM(D25:D26)</f>
        <v>28815239.5</v>
      </c>
    </row>
    <row r="28" spans="1:4" ht="16.5" thickTop="1">
      <c r="A28" s="1"/>
      <c r="B28" s="1"/>
      <c r="C28" s="1"/>
      <c r="D28" s="4"/>
    </row>
    <row r="29" spans="1:4" ht="15.75">
      <c r="A29" s="1"/>
      <c r="B29" s="1"/>
      <c r="C29" s="1"/>
      <c r="D29" s="4"/>
    </row>
    <row r="30" spans="1:4" ht="15.75">
      <c r="A30" s="1"/>
      <c r="B30" s="1"/>
      <c r="C30" s="1"/>
      <c r="D30" s="4"/>
    </row>
    <row r="31" spans="1:4" ht="15.75">
      <c r="A31" s="1"/>
      <c r="B31" s="1"/>
      <c r="C31" s="1"/>
      <c r="D31" s="4"/>
    </row>
    <row r="32" spans="1:4" ht="15.75">
      <c r="A32" s="1"/>
      <c r="B32" s="1"/>
      <c r="C32" s="1"/>
      <c r="D32" s="4"/>
    </row>
    <row r="33" spans="1:4" ht="15.75">
      <c r="A33" s="1"/>
      <c r="B33" s="1"/>
      <c r="C33" s="1"/>
      <c r="D33" s="4"/>
    </row>
    <row r="34" spans="1:4" ht="15.75">
      <c r="A34" s="23" t="s">
        <v>18</v>
      </c>
      <c r="B34" s="1"/>
      <c r="C34" s="1"/>
      <c r="D34" s="11" t="s">
        <v>19</v>
      </c>
    </row>
    <row r="35" spans="1:4" ht="15.75">
      <c r="A35" s="1"/>
      <c r="B35" s="1"/>
      <c r="C35" s="1"/>
      <c r="D35" s="4"/>
    </row>
    <row r="36" spans="1:4" ht="15.75">
      <c r="A36" s="23" t="s">
        <v>21</v>
      </c>
      <c r="B36" s="1"/>
      <c r="C36" s="1"/>
      <c r="D36" s="11" t="s">
        <v>22</v>
      </c>
    </row>
    <row r="37" spans="1:4" ht="15.75">
      <c r="A37" s="24" t="s">
        <v>23</v>
      </c>
      <c r="B37" s="1"/>
      <c r="C37" s="1"/>
      <c r="D37" s="10" t="s">
        <v>24</v>
      </c>
    </row>
    <row r="38" spans="1:4" ht="15.75">
      <c r="A38" s="1"/>
      <c r="B38" s="1"/>
      <c r="C38" s="1"/>
      <c r="D38" s="4"/>
    </row>
    <row r="39" spans="1:4" ht="15.75">
      <c r="A39" s="1"/>
      <c r="B39" s="1"/>
      <c r="C39" s="1"/>
      <c r="D39" s="4"/>
    </row>
    <row r="40" spans="1:4" ht="15.75">
      <c r="A40" s="1"/>
      <c r="B40" s="1"/>
      <c r="C40" s="1"/>
      <c r="D40" s="4"/>
    </row>
    <row r="41" spans="1:4" ht="15.75">
      <c r="A41" s="32" t="s">
        <v>20</v>
      </c>
      <c r="B41" s="32"/>
      <c r="C41" s="32"/>
      <c r="D41" s="32"/>
    </row>
    <row r="42" spans="1:4" ht="15.75">
      <c r="A42" s="1"/>
      <c r="B42" s="1"/>
      <c r="C42" s="1"/>
      <c r="D42" s="4"/>
    </row>
    <row r="43" spans="1:4" ht="15.75">
      <c r="A43" s="32" t="s">
        <v>25</v>
      </c>
      <c r="B43" s="32"/>
      <c r="C43" s="32"/>
      <c r="D43" s="32"/>
    </row>
    <row r="44" spans="1:4" ht="15.75">
      <c r="A44" s="33" t="s">
        <v>26</v>
      </c>
      <c r="B44" s="33"/>
      <c r="C44" s="33"/>
      <c r="D44" s="33"/>
    </row>
    <row r="45" spans="1:4" ht="15.75">
      <c r="A45" s="1"/>
      <c r="B45" s="1"/>
      <c r="C45" s="1"/>
      <c r="D45" s="4"/>
    </row>
    <row r="46" spans="1:4" ht="15.75">
      <c r="A46" s="1"/>
      <c r="B46" s="1"/>
      <c r="C46" s="1"/>
      <c r="D46" s="4"/>
    </row>
    <row r="47" spans="1:4" ht="15.75">
      <c r="A47" s="1" t="s">
        <v>12</v>
      </c>
      <c r="B47" s="1"/>
      <c r="C47" s="1"/>
      <c r="D47" s="4"/>
    </row>
    <row r="48" spans="1:4" ht="15.75">
      <c r="A48" s="1" t="s">
        <v>13</v>
      </c>
      <c r="B48" s="1"/>
      <c r="C48" s="1"/>
      <c r="D48" s="4"/>
    </row>
  </sheetData>
  <mergeCells count="11">
    <mergeCell ref="A8:D8"/>
    <mergeCell ref="A9:D9"/>
    <mergeCell ref="A41:D41"/>
    <mergeCell ref="A43:D43"/>
    <mergeCell ref="A44:D44"/>
    <mergeCell ref="A7:D7"/>
    <mergeCell ref="A1:D1"/>
    <mergeCell ref="A2:D2"/>
    <mergeCell ref="A3:D3"/>
    <mergeCell ref="A5:D5"/>
    <mergeCell ref="A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ENERO</vt:lpstr>
      <vt:lpstr>E</vt:lpstr>
      <vt:lpstr>FEBRERO</vt:lpstr>
      <vt:lpstr>MARZO</vt:lpstr>
      <vt:lpstr>ABRIL</vt:lpstr>
      <vt:lpstr>MAYO</vt:lpstr>
      <vt:lpstr>JUNIO</vt:lpstr>
      <vt:lpstr>JULIO</vt:lpstr>
      <vt:lpstr>AGOSTO</vt:lpstr>
      <vt:lpstr>SEPT.</vt:lpstr>
      <vt:lpstr>OCT.</vt:lpstr>
      <vt:lpstr>NOV.</vt:lpstr>
      <vt:lpstr>DIC.</vt:lpstr>
      <vt:lpstr>E!Área_de_impresión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RosannaPC</cp:lastModifiedBy>
  <cp:lastPrinted>2016-06-20T15:45:06Z</cp:lastPrinted>
  <dcterms:created xsi:type="dcterms:W3CDTF">2011-07-13T13:19:54Z</dcterms:created>
  <dcterms:modified xsi:type="dcterms:W3CDTF">2017-02-16T19:58:12Z</dcterms:modified>
</cp:coreProperties>
</file>