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ilen Ramírez\Desktop\"/>
    </mc:Choice>
  </mc:AlternateContent>
  <xr:revisionPtr revIDLastSave="0" documentId="8_{C7A95FDA-3724-44EF-85F7-7C40B0E816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 - FEBRERO - 2024   " sheetId="353" r:id="rId1"/>
    <sheet name="C X P - FEBRERO 2024      " sheetId="352" r:id="rId2"/>
    <sheet name="C X P - FEBRERO-2024. CG   " sheetId="351" r:id="rId3"/>
  </sheets>
  <externalReferences>
    <externalReference r:id="rId4"/>
  </externalReferences>
  <definedNames>
    <definedName name="_xlnm._FilterDatabase" localSheetId="1" hidden="1">'C X P - FEBRERO 2024      '!$A$5:$FRS$28</definedName>
    <definedName name="_xlnm._FilterDatabase" localSheetId="2" hidden="1">'C X P - FEBRERO-2024. CG   '!$A$6:$FNU$29</definedName>
    <definedName name="_xlnm._FilterDatabase" localSheetId="0" hidden="1">'CXP - FEBRERO - 2024   '!$A$6:$K$14</definedName>
    <definedName name="_xlnm.Print_Area" localSheetId="1">'C X P - FEBRERO 2024      '!$A$1:$L$33</definedName>
    <definedName name="_xlnm.Print_Area" localSheetId="2">'C X P - FEBRERO-2024. CG   '!$C$1:$I$32</definedName>
    <definedName name="_xlnm.Print_Area" localSheetId="0">'CXP - FEBRERO - 2024   '!$A$1:$K$19</definedName>
    <definedName name="_xlnm.Print_Titles" localSheetId="1">'C X P - FEBRERO 2024      '!$1:$5</definedName>
    <definedName name="_xlnm.Print_Titles" localSheetId="2">'C X P - FEBRERO-2024. CG   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53" l="1"/>
  <c r="G13" i="353"/>
  <c r="G12" i="353"/>
  <c r="G11" i="353"/>
  <c r="G10" i="353"/>
  <c r="G9" i="353"/>
  <c r="G7" i="353"/>
  <c r="G15" i="353" s="1"/>
  <c r="E28" i="352"/>
  <c r="D28" i="352"/>
  <c r="F27" i="352"/>
  <c r="H27" i="352" s="1"/>
  <c r="H26" i="352"/>
  <c r="H25" i="352"/>
  <c r="G28" i="352"/>
  <c r="H24" i="352"/>
  <c r="F23" i="352"/>
  <c r="H22" i="352"/>
  <c r="H21" i="352"/>
  <c r="H20" i="352"/>
  <c r="H19" i="352"/>
  <c r="H18" i="352"/>
  <c r="H17" i="352"/>
  <c r="H15" i="352"/>
  <c r="H14" i="352"/>
  <c r="H13" i="352"/>
  <c r="H12" i="352"/>
  <c r="H11" i="352"/>
  <c r="H10" i="352"/>
  <c r="H9" i="352"/>
  <c r="H8" i="352"/>
  <c r="H7" i="352"/>
  <c r="H6" i="352"/>
  <c r="H21" i="351"/>
  <c r="G21" i="351"/>
  <c r="F21" i="351"/>
  <c r="E21" i="351"/>
  <c r="D21" i="351"/>
  <c r="C21" i="351"/>
  <c r="H20" i="351"/>
  <c r="G20" i="351"/>
  <c r="F20" i="351"/>
  <c r="E20" i="351"/>
  <c r="D20" i="351"/>
  <c r="C20" i="351"/>
  <c r="H19" i="351"/>
  <c r="G19" i="351"/>
  <c r="F19" i="351"/>
  <c r="E19" i="351"/>
  <c r="D19" i="351"/>
  <c r="C19" i="351"/>
  <c r="H18" i="351"/>
  <c r="G18" i="351"/>
  <c r="F18" i="351"/>
  <c r="E18" i="351"/>
  <c r="D18" i="351"/>
  <c r="C18" i="351"/>
  <c r="H17" i="351"/>
  <c r="G17" i="351"/>
  <c r="F17" i="351"/>
  <c r="E17" i="351"/>
  <c r="D17" i="351"/>
  <c r="C17" i="351"/>
  <c r="H16" i="351"/>
  <c r="G16" i="351"/>
  <c r="F16" i="351"/>
  <c r="E16" i="351"/>
  <c r="D16" i="351"/>
  <c r="C16" i="351"/>
  <c r="H15" i="351"/>
  <c r="G15" i="351"/>
  <c r="F15" i="351"/>
  <c r="E15" i="351"/>
  <c r="D15" i="351"/>
  <c r="C15" i="351"/>
  <c r="H14" i="351"/>
  <c r="G14" i="351"/>
  <c r="F14" i="351"/>
  <c r="E14" i="351"/>
  <c r="D14" i="351"/>
  <c r="C14" i="351"/>
  <c r="H13" i="351"/>
  <c r="G13" i="351"/>
  <c r="F13" i="351"/>
  <c r="E13" i="351"/>
  <c r="D13" i="351"/>
  <c r="C13" i="351"/>
  <c r="H12" i="351"/>
  <c r="G12" i="351"/>
  <c r="F12" i="351"/>
  <c r="E12" i="351"/>
  <c r="D12" i="351"/>
  <c r="C12" i="351"/>
  <c r="H11" i="351"/>
  <c r="G11" i="351"/>
  <c r="F11" i="351"/>
  <c r="E11" i="351"/>
  <c r="D11" i="351"/>
  <c r="C11" i="351"/>
  <c r="H10" i="351"/>
  <c r="G10" i="351"/>
  <c r="F10" i="351"/>
  <c r="E10" i="351"/>
  <c r="D10" i="351"/>
  <c r="C10" i="351"/>
  <c r="H9" i="351"/>
  <c r="G9" i="351"/>
  <c r="F9" i="351"/>
  <c r="E9" i="351"/>
  <c r="D9" i="351"/>
  <c r="C9" i="351"/>
  <c r="H8" i="351"/>
  <c r="G8" i="351"/>
  <c r="F8" i="351"/>
  <c r="E8" i="351"/>
  <c r="D8" i="351"/>
  <c r="C8" i="351"/>
  <c r="H7" i="351"/>
  <c r="G7" i="351"/>
  <c r="F7" i="351"/>
  <c r="E7" i="351"/>
  <c r="D7" i="351"/>
  <c r="C7" i="351"/>
  <c r="H29" i="351" l="1"/>
  <c r="G29" i="351"/>
  <c r="F28" i="352"/>
  <c r="H23" i="352"/>
  <c r="H28" i="352" s="1"/>
</calcChain>
</file>

<file path=xl/sharedStrings.xml><?xml version="1.0" encoding="utf-8"?>
<sst xmlns="http://schemas.openxmlformats.org/spreadsheetml/2006/main" count="234" uniqueCount="142">
  <si>
    <t>CANT.</t>
  </si>
  <si>
    <t>FACTURA NUM.</t>
  </si>
  <si>
    <t>PROVEEDOR</t>
  </si>
  <si>
    <t>CONCEPTO</t>
  </si>
  <si>
    <t>MONTO</t>
  </si>
  <si>
    <t>PAGO/MES</t>
  </si>
  <si>
    <t>CONDICION PAGO</t>
  </si>
  <si>
    <t>FECHA FACTURA</t>
  </si>
  <si>
    <t>FECHA RECIBIDA</t>
  </si>
  <si>
    <t>OBSERVACIONES</t>
  </si>
  <si>
    <t>CONTRATO 001/14</t>
  </si>
  <si>
    <t>IDIAF</t>
  </si>
  <si>
    <t>Validación de Tecnologia para Incrementar la Pruductividad de la Batata</t>
  </si>
  <si>
    <t>1 Desembolso</t>
  </si>
  <si>
    <t>CONTRATO 012/14</t>
  </si>
  <si>
    <t xml:space="preserve">Desarrollo y validación de los Cultivares de Lechoza Roja para el Mercado de Exportación. </t>
  </si>
  <si>
    <t>1 Desembolsos</t>
  </si>
  <si>
    <t>CONTRATO 009/2014</t>
  </si>
  <si>
    <t>Comportamiento Varietal de Tomate y Ajies frente a las principales plagas artopodas en ambiente protegido.</t>
  </si>
  <si>
    <t>UASD</t>
  </si>
  <si>
    <t>CONTRATO 008/14</t>
  </si>
  <si>
    <t>ISA</t>
  </si>
  <si>
    <t>01/15/2014</t>
  </si>
  <si>
    <t>CONTRATO 017/13</t>
  </si>
  <si>
    <t>INTEC</t>
  </si>
  <si>
    <t>Cambio Uso de tierra Cuenca Rio Inoa.</t>
  </si>
  <si>
    <t>CONTRATO  065/13</t>
  </si>
  <si>
    <t>UNIVERSIDA APEC</t>
  </si>
  <si>
    <t>Desarrollo de un Sistema Hidromotriz no Convensional.</t>
  </si>
  <si>
    <t>CONTRATO 029/14</t>
  </si>
  <si>
    <t>PAULA VIRGINIA PEREZ PEREZ</t>
  </si>
  <si>
    <t>Doctorado en Empaque, Universidad de Michigan.</t>
  </si>
  <si>
    <t>CONTRATO 030/14</t>
  </si>
  <si>
    <t>NINOSKA JOSEFINA GOMEZ GANAO</t>
  </si>
  <si>
    <t>Maestria en Crop Sciences en alemania</t>
  </si>
  <si>
    <t>CONTRATO 031/14</t>
  </si>
  <si>
    <t>JENNY ROSA ELVIRA RODRIGUEZ JIMENEZ</t>
  </si>
  <si>
    <t>Doctorado en Ciencias con acentuación en Acentuación en Alimentos, Mexico.</t>
  </si>
  <si>
    <t>CONTRATO 033/14</t>
  </si>
  <si>
    <t>JOSUE DE LOS RIOS MERA</t>
  </si>
  <si>
    <t>Master en Crop sciences</t>
  </si>
  <si>
    <t>CONTRATO 034/14</t>
  </si>
  <si>
    <t>LAURA GLENYS POLANCO FLORIAN</t>
  </si>
  <si>
    <t>PhD en Ciencias en Ecologia de Manejo y Sistemas Tropicales</t>
  </si>
  <si>
    <t>CONTRATO 036/14</t>
  </si>
  <si>
    <t>SILFRANY RAFAEL OVALLES ESTRELLA</t>
  </si>
  <si>
    <t>Maestria en Industria Pecuaria Mencion Nutrición Animal, Universidad de Puerto Rico, Mayaguez.</t>
  </si>
  <si>
    <t>CONTRATO 044/14</t>
  </si>
  <si>
    <t>ANA ALTAGRACIA RODRIGUEZ TORRES</t>
  </si>
  <si>
    <t>Maestria en Tecnologia de Granos y Semillas</t>
  </si>
  <si>
    <t>CONTRATO 045/14</t>
  </si>
  <si>
    <t>FELIPE ELMY ERNESTO PEGUERO PEREZ</t>
  </si>
  <si>
    <t>PhD en Economia Agricola, Universidad de Luisiana, EE.UU.</t>
  </si>
  <si>
    <t>IICA</t>
  </si>
  <si>
    <t>TOTAL</t>
  </si>
  <si>
    <t>Director Adm. Y Financ.</t>
  </si>
  <si>
    <t>Ministro(a) o Administrador(a) de la Institucion</t>
  </si>
  <si>
    <t>BALANCE</t>
  </si>
  <si>
    <t>ADENDA 002/12</t>
  </si>
  <si>
    <t>Maestria en Manejo Integrado de Plagas  y Nutrición Animal.</t>
  </si>
  <si>
    <t>ADENDA 004/2012</t>
  </si>
  <si>
    <t>Evaluación, multiplicacion y adopcion de lineas avanzadas de habichuelas con resistencia a limitantes bioticas desarrolladas en el  proyecto Bean/Cowpea CRSP.</t>
  </si>
  <si>
    <t>ADENDA 03/12</t>
  </si>
  <si>
    <t>Determinacion de alternativas biologicas para el control de patogenos de suelos en la produccion de vegetales en invernaderos</t>
  </si>
  <si>
    <t>ADENDA 038/14</t>
  </si>
  <si>
    <t>Transferencia de tecnologias sobre manejo agronomico, cosecha y post-cosecha de variedades de yuca para merados dinamicos en el Cibao Central.</t>
  </si>
  <si>
    <t>ADENDA 040/14</t>
  </si>
  <si>
    <t>Transferencia de tecnologias para aumento y calidad de yuca para industrializacion fresca en stgo Rodriguez</t>
  </si>
  <si>
    <t>CONTRATO 006/12</t>
  </si>
  <si>
    <t>Transferencia de Tecnologia en el Cultivo de Habicuela en la Provincia Independencia.</t>
  </si>
  <si>
    <t>CONTRATO 010/12</t>
  </si>
  <si>
    <t>Transferencia de Tecnologia del sistema Intensivo el Cultivo Arrocero  (SICA) pa disminución del veneamiento y aumento de competitividad de dicho cultivo en la Rep. Dom.</t>
  </si>
  <si>
    <t>CONTRATO S/N/12</t>
  </si>
  <si>
    <t>JOSE R. BOLIVAR MERCEDES U.</t>
  </si>
  <si>
    <t>Maestria Gestion de Proyectos</t>
  </si>
  <si>
    <t>Encargado de la UAI</t>
  </si>
  <si>
    <t>0 Desembolsos</t>
  </si>
  <si>
    <t>Evaluacion de secadora solar tipo Martinez Pinillo para madera en el Proyecto Restauración.</t>
  </si>
  <si>
    <t>0  Desembolsos</t>
  </si>
  <si>
    <t>CONTRATO 009/13</t>
  </si>
  <si>
    <t>Generecion y Validacion de Tecnologias Sostenible para la  Nutricion Organica de Banano en  Azua.</t>
  </si>
  <si>
    <t xml:space="preserve">1 Desembolso </t>
  </si>
  <si>
    <t xml:space="preserve">    CONSEJO NACIONAL DE INVESTIGACIONES AGROPECUARIAS Y FORESTALES</t>
  </si>
  <si>
    <t>9,20</t>
  </si>
  <si>
    <t>B</t>
  </si>
  <si>
    <t>Informe</t>
  </si>
  <si>
    <t>No hay datos</t>
  </si>
  <si>
    <t>..</t>
  </si>
  <si>
    <t>I</t>
  </si>
  <si>
    <t>PD</t>
  </si>
  <si>
    <t>FECHA FACTURA /CONTRATO</t>
  </si>
  <si>
    <t>FECHA RECIBIDA /REGISTRO</t>
  </si>
  <si>
    <t>Director Adm. Y Financiero</t>
  </si>
  <si>
    <t xml:space="preserve">   ______________________________________</t>
  </si>
  <si>
    <t>______________________________</t>
  </si>
  <si>
    <t xml:space="preserve">  ____________________________________________</t>
  </si>
  <si>
    <t>ATHRIVEL, SRL.</t>
  </si>
  <si>
    <t>UNIDADES DE CONTROL INTERNO</t>
  </si>
  <si>
    <t xml:space="preserve">   Encargado (a) de la UAI</t>
  </si>
  <si>
    <t>DEPARTAMENTO ADMINISTRATIVO Y FINANCIERO</t>
  </si>
  <si>
    <t xml:space="preserve">    Encargado (a) de la UAI</t>
  </si>
  <si>
    <t xml:space="preserve">                                                                                                     DIRECCION UNIDADES DE UNIDADES INTERNA GUBERNAMENTAL</t>
  </si>
  <si>
    <r>
      <t xml:space="preserve">                                                                                                         CONSEJO NACIONAL DE INVESTIGACIONES AGROPECUARIAS Y FORESTALES (CONIAF)                                                                                                                                                                             </t>
    </r>
    <r>
      <rPr>
        <sz val="8"/>
        <color theme="1"/>
        <rFont val="Arial"/>
        <family val="2"/>
      </rPr>
      <t xml:space="preserve"> 1/1.</t>
    </r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</si>
  <si>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</si>
  <si>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>.</t>
  </si>
  <si>
    <t>ADENDUM</t>
  </si>
  <si>
    <t>MONTO CONTRATADO</t>
  </si>
  <si>
    <t>MONTO PENDIENTE</t>
  </si>
  <si>
    <t>CONTRATO 005-2023</t>
  </si>
  <si>
    <t>HONNY DE LA ROSA MEDINA</t>
  </si>
  <si>
    <t>Adquisición de uniformes a la medida para los servidores del CONIAF</t>
  </si>
  <si>
    <t>CONTRATO 004-2023</t>
  </si>
  <si>
    <t>RESOLUCION TECNICA ALDASO, E.I.R.L,</t>
  </si>
  <si>
    <t>Servicio de mantenimiento y reparación en general de la construcción e instalación del CONIAF.</t>
  </si>
  <si>
    <t>13/07/2023 al 13/07/2024</t>
  </si>
  <si>
    <t>CONTRATO 006-2023</t>
  </si>
  <si>
    <t>INGRID MERCEDES PERALTA SORI</t>
  </si>
  <si>
    <t>P/cubrir derecho de inscripciones/reinscripciones, pagos por creditos de asignaturas predeterminadas y optativas, taller de orientación, material didáctico, seguro contra accidentes, carnet, práctica de pasantía, revisión de expediente, curso final y derecho de graduación de la Licenciatura en Psicología Clinica. del 09/08/2023 al 09/10/2027.</t>
  </si>
  <si>
    <t>Varios</t>
  </si>
  <si>
    <t>4 Desembolsos</t>
  </si>
  <si>
    <t>CONTRATO 007-2023</t>
  </si>
  <si>
    <t>AUTO SERVICIO AUTOMOTRIZ INTELIGENTE RD, AUTO SAI-RD., S.R.L.</t>
  </si>
  <si>
    <t>Mantenimiento y reparación de los vehículos marca Nissan, Chevrolet, Mazda, Kia y Hyundai de la institución.</t>
  </si>
  <si>
    <t>MARIA ISABEL DE FARIAS SERVICIOS</t>
  </si>
  <si>
    <t>CONTRATO 010-2023</t>
  </si>
  <si>
    <t>2 Desembolsos</t>
  </si>
  <si>
    <t>15 Desembolsos</t>
  </si>
  <si>
    <t>MARIA ISABEL DE FARIAS SERVICIOS DE CATERING, SRL.</t>
  </si>
  <si>
    <t>CONTRATO 012-2023</t>
  </si>
  <si>
    <t>Servicios de gestion, apoyo administrativo y logística para el desarroloo del proyecto "Actualización para la Innovación Tecnológica y Competitividad del Sector Agroexportador en la República Dominicana".</t>
  </si>
  <si>
    <t>Servicios de catering en las diferentes actividades a realizarse en la institución, según lo descrito en el  Art. #3.</t>
  </si>
  <si>
    <t>CONTRATO 09-2023</t>
  </si>
  <si>
    <t>ROSA RAMONA CEPEDA CABRAL</t>
  </si>
  <si>
    <t>ADENDUM         24/10/2023 AL 24/01/2024</t>
  </si>
  <si>
    <t xml:space="preserve">P/cubrir derecho de 43 asignaturas con un total de 227 creditos, incluidos inscripcion y/o seleccion, pago por asignaturas predeterminadas, trabajo final de grado, evalución anti plagio y tesis, asi como derecho de graduacion de la Licenciatura en Derecho.  </t>
  </si>
  <si>
    <t xml:space="preserve">  RELACION DE FACTURAS PENDIENTES DE PAGO AÑO  2013 AL 2024</t>
  </si>
  <si>
    <t xml:space="preserve">  RELACION DE FACTURAS PENDIENTES DE PAGO  AÑO  2013 AL 2024</t>
  </si>
  <si>
    <r>
      <t xml:space="preserve">                                                                                           RELACION DE FACTURAS PENDIENTES DE PAGO  AÑO  2012 AL 2024                                      </t>
    </r>
    <r>
      <rPr>
        <sz val="10"/>
        <color theme="1"/>
        <rFont val="Arial"/>
        <family val="2"/>
      </rPr>
      <t xml:space="preserve"> </t>
    </r>
  </si>
  <si>
    <t xml:space="preserve">                                                       FEBRERO 2024                                                                                                                                                                             </t>
  </si>
  <si>
    <t xml:space="preserve"> FEBRERO 2024</t>
  </si>
  <si>
    <t>FEBRERO 2024</t>
  </si>
  <si>
    <t>12 Desembolsos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</si>
</sst>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7030A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3" fontId="3" fillId="2" borderId="2" xfId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center" wrapText="1"/>
    </xf>
    <xf numFmtId="0" fontId="5" fillId="0" borderId="2" xfId="0" applyFont="1" applyBorder="1"/>
    <xf numFmtId="0" fontId="0" fillId="0" borderId="2" xfId="0" applyBorder="1" applyAlignment="1">
      <alignment horizontal="center"/>
    </xf>
    <xf numFmtId="43" fontId="5" fillId="0" borderId="2" xfId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43" fontId="5" fillId="0" borderId="2" xfId="1" applyFont="1" applyBorder="1" applyAlignment="1">
      <alignment wrapText="1"/>
    </xf>
    <xf numFmtId="0" fontId="0" fillId="0" borderId="2" xfId="0" applyBorder="1"/>
    <xf numFmtId="43" fontId="6" fillId="0" borderId="2" xfId="0" applyNumberFormat="1" applyFont="1" applyBorder="1"/>
    <xf numFmtId="0" fontId="0" fillId="0" borderId="0" xfId="0" applyAlignment="1">
      <alignment horizontal="center"/>
    </xf>
    <xf numFmtId="43" fontId="0" fillId="0" borderId="0" xfId="0" applyNumberFormat="1"/>
    <xf numFmtId="0" fontId="3" fillId="2" borderId="2" xfId="0" applyFont="1" applyFill="1" applyBorder="1" applyAlignment="1">
      <alignment horizontal="left" wrapText="1"/>
    </xf>
    <xf numFmtId="0" fontId="8" fillId="0" borderId="0" xfId="0" applyFont="1"/>
    <xf numFmtId="0" fontId="0" fillId="2" borderId="0" xfId="0" applyFill="1"/>
    <xf numFmtId="0" fontId="11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wrapText="1"/>
    </xf>
    <xf numFmtId="43" fontId="2" fillId="2" borderId="2" xfId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43" fontId="6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0" fontId="2" fillId="2" borderId="2" xfId="0" applyFont="1" applyFill="1" applyBorder="1" applyAlignment="1">
      <alignment horizontal="left"/>
    </xf>
    <xf numFmtId="0" fontId="9" fillId="0" borderId="0" xfId="0" applyFont="1"/>
    <xf numFmtId="0" fontId="13" fillId="0" borderId="0" xfId="0" applyFont="1"/>
    <xf numFmtId="16" fontId="13" fillId="0" borderId="0" xfId="0" applyNumberFormat="1" applyFont="1"/>
    <xf numFmtId="0" fontId="1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3" fontId="0" fillId="0" borderId="0" xfId="1" applyFont="1"/>
    <xf numFmtId="0" fontId="16" fillId="2" borderId="2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2" borderId="3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43" fontId="15" fillId="0" borderId="0" xfId="1" applyFont="1" applyBorder="1"/>
    <xf numFmtId="0" fontId="14" fillId="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4" fillId="2" borderId="0" xfId="0" applyFont="1" applyFill="1"/>
    <xf numFmtId="0" fontId="3" fillId="2" borderId="1" xfId="0" applyFont="1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 wrapText="1"/>
    </xf>
    <xf numFmtId="14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3" fontId="3" fillId="2" borderId="2" xfId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2" fillId="2" borderId="0" xfId="0" applyFont="1" applyFill="1"/>
    <xf numFmtId="0" fontId="22" fillId="0" borderId="0" xfId="0" applyFont="1"/>
    <xf numFmtId="0" fontId="22" fillId="2" borderId="0" xfId="0" applyFont="1" applyFill="1" applyAlignment="1">
      <alignment horizontal="right"/>
    </xf>
    <xf numFmtId="0" fontId="22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 wrapText="1"/>
    </xf>
    <xf numFmtId="43" fontId="22" fillId="2" borderId="2" xfId="1" applyFont="1" applyFill="1" applyBorder="1" applyAlignment="1">
      <alignment horizontal="right"/>
    </xf>
    <xf numFmtId="0" fontId="22" fillId="2" borderId="2" xfId="0" applyFont="1" applyFill="1" applyBorder="1" applyAlignment="1">
      <alignment horizontal="left"/>
    </xf>
    <xf numFmtId="14" fontId="22" fillId="2" borderId="2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43" fontId="22" fillId="2" borderId="2" xfId="1" applyFont="1" applyFill="1" applyBorder="1" applyAlignment="1">
      <alignment horizontal="right" wrapText="1"/>
    </xf>
    <xf numFmtId="0" fontId="22" fillId="2" borderId="2" xfId="0" applyFont="1" applyFill="1" applyBorder="1" applyAlignment="1">
      <alignment horizontal="left" wrapText="1"/>
    </xf>
    <xf numFmtId="14" fontId="22" fillId="2" borderId="2" xfId="0" applyNumberFormat="1" applyFont="1" applyFill="1" applyBorder="1" applyAlignment="1">
      <alignment horizontal="center" wrapText="1"/>
    </xf>
    <xf numFmtId="43" fontId="24" fillId="2" borderId="2" xfId="1" applyFont="1" applyFill="1" applyBorder="1" applyAlignment="1">
      <alignment horizontal="right"/>
    </xf>
    <xf numFmtId="43" fontId="24" fillId="2" borderId="2" xfId="1" applyFont="1" applyFill="1" applyBorder="1" applyAlignment="1">
      <alignment horizontal="center" wrapText="1"/>
    </xf>
    <xf numFmtId="43" fontId="12" fillId="2" borderId="2" xfId="1" applyFont="1" applyFill="1" applyBorder="1" applyAlignment="1">
      <alignment horizontal="right" wrapText="1"/>
    </xf>
    <xf numFmtId="14" fontId="22" fillId="2" borderId="2" xfId="0" applyNumberFormat="1" applyFont="1" applyFill="1" applyBorder="1" applyAlignment="1">
      <alignment horizontal="left"/>
    </xf>
    <xf numFmtId="0" fontId="25" fillId="2" borderId="2" xfId="0" applyFont="1" applyFill="1" applyBorder="1" applyAlignment="1">
      <alignment horizontal="center"/>
    </xf>
    <xf numFmtId="0" fontId="22" fillId="2" borderId="2" xfId="0" applyFont="1" applyFill="1" applyBorder="1"/>
    <xf numFmtId="0" fontId="22" fillId="2" borderId="2" xfId="0" applyFont="1" applyFill="1" applyBorder="1" applyAlignment="1">
      <alignment wrapText="1"/>
    </xf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2" borderId="0" xfId="0" applyFont="1" applyFill="1"/>
    <xf numFmtId="0" fontId="26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14" fontId="26" fillId="2" borderId="0" xfId="0" applyNumberFormat="1" applyFont="1" applyFill="1" applyAlignment="1">
      <alignment horizontal="left"/>
    </xf>
    <xf numFmtId="14" fontId="26" fillId="2" borderId="0" xfId="0" applyNumberFormat="1" applyFont="1" applyFill="1" applyAlignment="1">
      <alignment horizontal="center" wrapText="1"/>
    </xf>
    <xf numFmtId="43" fontId="9" fillId="2" borderId="0" xfId="1" applyFont="1" applyFill="1" applyAlignment="1">
      <alignment horizontal="right" wrapText="1"/>
    </xf>
    <xf numFmtId="43" fontId="5" fillId="0" borderId="2" xfId="1" applyFont="1" applyBorder="1" applyAlignment="1"/>
    <xf numFmtId="0" fontId="9" fillId="2" borderId="0" xfId="0" applyFont="1" applyFill="1"/>
    <xf numFmtId="14" fontId="3" fillId="2" borderId="2" xfId="0" applyNumberFormat="1" applyFont="1" applyFill="1" applyBorder="1" applyAlignment="1">
      <alignment horizontal="center"/>
    </xf>
    <xf numFmtId="0" fontId="7" fillId="0" borderId="0" xfId="0" applyFont="1"/>
    <xf numFmtId="0" fontId="12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8" fillId="2" borderId="2" xfId="0" applyFont="1" applyFill="1" applyBorder="1"/>
    <xf numFmtId="0" fontId="28" fillId="2" borderId="2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14" fontId="28" fillId="2" borderId="2" xfId="0" applyNumberFormat="1" applyFont="1" applyFill="1" applyBorder="1" applyAlignment="1">
      <alignment horizontal="left"/>
    </xf>
    <xf numFmtId="14" fontId="28" fillId="2" borderId="2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23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left" wrapText="1"/>
    </xf>
    <xf numFmtId="43" fontId="12" fillId="2" borderId="2" xfId="1" applyFont="1" applyFill="1" applyBorder="1" applyAlignment="1">
      <alignment wrapText="1"/>
    </xf>
    <xf numFmtId="43" fontId="29" fillId="2" borderId="2" xfId="1" applyFont="1" applyFill="1" applyBorder="1" applyAlignment="1">
      <alignment horizontal="center" wrapText="1"/>
    </xf>
    <xf numFmtId="43" fontId="0" fillId="2" borderId="0" xfId="1" applyFont="1" applyFill="1" applyBorder="1"/>
    <xf numFmtId="43" fontId="20" fillId="2" borderId="0" xfId="1" applyFont="1" applyFill="1" applyBorder="1"/>
    <xf numFmtId="43" fontId="15" fillId="2" borderId="0" xfId="1" applyFont="1" applyFill="1" applyBorder="1"/>
    <xf numFmtId="0" fontId="0" fillId="2" borderId="0" xfId="0" applyFill="1" applyAlignment="1">
      <alignment horizontal="center"/>
    </xf>
    <xf numFmtId="0" fontId="19" fillId="2" borderId="0" xfId="0" applyFont="1" applyFill="1" applyAlignment="1">
      <alignment horizontal="right"/>
    </xf>
    <xf numFmtId="43" fontId="0" fillId="2" borderId="0" xfId="0" applyNumberFormat="1" applyFill="1"/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5" fillId="2" borderId="0" xfId="0" applyFont="1" applyFill="1"/>
    <xf numFmtId="0" fontId="17" fillId="2" borderId="0" xfId="0" applyFont="1" applyFill="1" applyAlignment="1">
      <alignment horizontal="center"/>
    </xf>
    <xf numFmtId="43" fontId="14" fillId="2" borderId="0" xfId="0" applyNumberFormat="1" applyFont="1" applyFill="1" applyAlignment="1">
      <alignment horizontal="center"/>
    </xf>
    <xf numFmtId="43" fontId="0" fillId="2" borderId="0" xfId="0" applyNumberFormat="1" applyFill="1" applyAlignment="1">
      <alignment horizontal="center"/>
    </xf>
    <xf numFmtId="0" fontId="30" fillId="2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ell%20Compartido\CUENTAS%20POR%20PAGAR,%20A&#209;O%202022-2023-2024\CUENTAS%20POR%20PAGAR,%20JUNIO-DICIEMBRE%202022\CUENTAS%20POR%20PAGAR%202022,%20junio%20a%20diciembre%20%202022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XP - DICIEMBRE - 2022  "/>
      <sheetName val="C X P - DICIEMBRE- 2022.CGRD "/>
      <sheetName val="C X P - DICIEMBRE.- 2022  "/>
      <sheetName val="CXP - NOVIEMBRE - 2022   "/>
      <sheetName val="C X P - NOV- 2022.CGRD  "/>
      <sheetName val="C X P - NOVIEMBRE.- 2022  "/>
      <sheetName val="CXP - OCTUBRE - 2022  "/>
      <sheetName val="C X P - OCTUBRE- 2022.CGRD "/>
      <sheetName val="C X P - OCTUBRE.- 2022 "/>
      <sheetName val="C X P - SEPT.- 2022 "/>
      <sheetName val="C X P - SEPT.- 2022.CGRD  "/>
      <sheetName val="CXP - SEPTIEMBRE - 2022 "/>
      <sheetName val="C X P - AGOSTO- 2022.CGRD  "/>
      <sheetName val="C X P - AGOSTO- 2022 "/>
      <sheetName val="CXP - AGOSTO - 2022 "/>
      <sheetName val="C X P - JULIO- 2022.CGRD "/>
      <sheetName val="C X P - JULIO- 2022 "/>
      <sheetName val="CXP - JULIO - 2022 "/>
      <sheetName val="CXP - JUNIO - 2022"/>
      <sheetName val="C X P - JUNIO- 2022"/>
      <sheetName val="C X P - JUNIO- 2022.CGRD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C6" t="str">
            <v>CONTRATO 001/14</v>
          </cell>
          <cell r="D6" t="str">
            <v>IDIAF</v>
          </cell>
          <cell r="E6" t="str">
            <v>Validación de Tecnologia para Incrementar la Pruductividad de la Batata</v>
          </cell>
          <cell r="G6"/>
          <cell r="H6">
            <v>117554.35</v>
          </cell>
          <cell r="J6">
            <v>41275</v>
          </cell>
        </row>
        <row r="7">
          <cell r="C7" t="str">
            <v>CONTRATO 012/14</v>
          </cell>
          <cell r="D7" t="str">
            <v>IDIAF</v>
          </cell>
          <cell r="E7" t="str">
            <v xml:space="preserve">Desarrollo y validación de los Cultivares de Lechoza Roja para el Mercado de Exportación. </v>
          </cell>
          <cell r="G7"/>
          <cell r="H7">
            <v>439041.4</v>
          </cell>
          <cell r="J7">
            <v>41275</v>
          </cell>
        </row>
        <row r="8">
          <cell r="C8" t="str">
            <v>CONTRATO 009/13</v>
          </cell>
          <cell r="D8" t="str">
            <v>IDIAF</v>
          </cell>
          <cell r="E8" t="str">
            <v>Generecion y Validacion de Tecnologias Sostenible para la  Nutricion Organica de Banano en  Azua.</v>
          </cell>
          <cell r="G8"/>
          <cell r="H8">
            <v>122657.41</v>
          </cell>
          <cell r="J8">
            <v>41345</v>
          </cell>
        </row>
        <row r="9">
          <cell r="C9" t="str">
            <v>CONTRATO 009/2014</v>
          </cell>
          <cell r="D9" t="str">
            <v>IDIAF</v>
          </cell>
          <cell r="E9" t="str">
            <v>Comportamiento Varietal de Tomate y Ajies frente a las principales plagas artopodas en ambiente protegido.</v>
          </cell>
          <cell r="G9"/>
          <cell r="H9">
            <v>204087.86</v>
          </cell>
          <cell r="J9"/>
        </row>
        <row r="10">
          <cell r="C10" t="str">
            <v>CONTRATO 008/14</v>
          </cell>
          <cell r="D10" t="str">
            <v>ISA</v>
          </cell>
          <cell r="E10" t="str">
            <v>Evaluacion de secadora solar tipo Martinez Pinillo para madera en el Proyecto Restauración.</v>
          </cell>
          <cell r="G10"/>
          <cell r="H10">
            <v>269297</v>
          </cell>
          <cell r="J10" t="str">
            <v>01/15/2014</v>
          </cell>
        </row>
        <row r="11">
          <cell r="C11" t="str">
            <v>CONTRATO 017/13</v>
          </cell>
          <cell r="D11" t="str">
            <v>INTEC</v>
          </cell>
          <cell r="E11" t="str">
            <v>Cambio Uso de tierra Cuenca Rio Inoa.</v>
          </cell>
          <cell r="G11"/>
          <cell r="H11">
            <v>260842</v>
          </cell>
          <cell r="J11">
            <v>41395</v>
          </cell>
        </row>
        <row r="12">
          <cell r="C12" t="str">
            <v>CONTRATO  065/13</v>
          </cell>
          <cell r="D12" t="str">
            <v>UNIVERSIDA APEC</v>
          </cell>
          <cell r="E12" t="str">
            <v>Desarrollo de un Sistema Hidromotriz no Convensional.</v>
          </cell>
          <cell r="G12"/>
          <cell r="H12">
            <v>175061.25</v>
          </cell>
          <cell r="J12">
            <v>41442</v>
          </cell>
        </row>
        <row r="13">
          <cell r="C13" t="str">
            <v>CONTRATO 029/14</v>
          </cell>
          <cell r="D13" t="str">
            <v>PAULA VIRGINIA PEREZ PEREZ</v>
          </cell>
          <cell r="E13" t="str">
            <v>Doctorado en Empaque, Universidad de Michigan.</v>
          </cell>
          <cell r="G13"/>
          <cell r="H13">
            <v>176242.32</v>
          </cell>
          <cell r="J13">
            <v>41792</v>
          </cell>
        </row>
        <row r="14">
          <cell r="C14" t="str">
            <v>CONTRATO 030/14</v>
          </cell>
          <cell r="D14" t="str">
            <v>NINOSKA JOSEFINA GOMEZ GANAO</v>
          </cell>
          <cell r="E14" t="str">
            <v>Maestria en Crop Sciences en alemania</v>
          </cell>
          <cell r="G14"/>
          <cell r="H14">
            <v>47080</v>
          </cell>
          <cell r="J14">
            <v>41789</v>
          </cell>
        </row>
        <row r="15">
          <cell r="C15" t="str">
            <v>CONTRATO 031/14</v>
          </cell>
          <cell r="D15" t="str">
            <v>JENNY ROSA ELVIRA RODRIGUEZ JIMENEZ</v>
          </cell>
          <cell r="E15" t="str">
            <v>Doctorado en Ciencias con acentuación en Acentuación en Alimentos, Mexico.</v>
          </cell>
          <cell r="G15"/>
          <cell r="H15">
            <v>31299</v>
          </cell>
          <cell r="J15">
            <v>41792</v>
          </cell>
        </row>
        <row r="16">
          <cell r="C16" t="str">
            <v>CONTRATO 033/14</v>
          </cell>
          <cell r="D16" t="str">
            <v>JOSUE DE LOS RIOS MERA</v>
          </cell>
          <cell r="E16" t="str">
            <v>Master en Crop sciences</v>
          </cell>
          <cell r="G16"/>
          <cell r="H16">
            <v>47080</v>
          </cell>
          <cell r="J16">
            <v>41792</v>
          </cell>
        </row>
        <row r="17">
          <cell r="C17" t="str">
            <v>CONTRATO 034/14</v>
          </cell>
          <cell r="D17" t="str">
            <v>LAURA GLENYS POLANCO FLORIAN</v>
          </cell>
          <cell r="E17" t="str">
            <v>PhD en Ciencias en Ecologia de Manejo y Sistemas Tropicales</v>
          </cell>
          <cell r="G17"/>
          <cell r="H17">
            <v>55274.31</v>
          </cell>
          <cell r="J17">
            <v>41796</v>
          </cell>
        </row>
        <row r="18">
          <cell r="C18" t="str">
            <v>CONTRATO 036/14</v>
          </cell>
          <cell r="D18" t="str">
            <v>SILFRANY RAFAEL OVALLES ESTRELLA</v>
          </cell>
          <cell r="E18" t="str">
            <v>Maestria en Industria Pecuaria Mencion Nutrición Animal, Universidad de Puerto Rico, Mayaguez.</v>
          </cell>
          <cell r="G18"/>
          <cell r="H18">
            <v>51954.7</v>
          </cell>
          <cell r="J18">
            <v>41794</v>
          </cell>
        </row>
        <row r="19">
          <cell r="C19" t="str">
            <v>CONTRATO 044/14</v>
          </cell>
          <cell r="D19" t="str">
            <v>ANA ALTAGRACIA RODRIGUEZ TORRES</v>
          </cell>
          <cell r="E19" t="str">
            <v>Maestria en Tecnologia de Granos y Semillas</v>
          </cell>
          <cell r="G19"/>
          <cell r="H19">
            <v>133077.32999999999</v>
          </cell>
          <cell r="J19">
            <v>41835</v>
          </cell>
        </row>
        <row r="20">
          <cell r="C20" t="str">
            <v>CONTRATO 045/14</v>
          </cell>
          <cell r="D20" t="str">
            <v>FELIPE ELMY ERNESTO PEGUERO PEREZ</v>
          </cell>
          <cell r="E20" t="str">
            <v>PhD en Economia Agricola, Universidad de Luisiana, EE.UU.</v>
          </cell>
          <cell r="G20"/>
          <cell r="H20">
            <v>18850</v>
          </cell>
          <cell r="J20">
            <v>41834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A3D5D-F62E-42B3-82FB-ADECE28B51C7}">
  <dimension ref="A1:N22"/>
  <sheetViews>
    <sheetView tabSelected="1" topLeftCell="C1" zoomScaleNormal="100" workbookViewId="0">
      <selection activeCell="O16" sqref="O16"/>
    </sheetView>
  </sheetViews>
  <sheetFormatPr baseColWidth="10" defaultRowHeight="15" x14ac:dyDescent="0.25"/>
  <cols>
    <col min="1" max="1" width="16.28515625" customWidth="1"/>
    <col min="2" max="2" width="32.7109375" customWidth="1"/>
    <col min="3" max="3" width="25.28515625" customWidth="1"/>
    <col min="4" max="4" width="45.85546875" customWidth="1"/>
    <col min="5" max="5" width="17.5703125" customWidth="1"/>
    <col min="6" max="6" width="15" customWidth="1"/>
    <col min="7" max="7" width="15.42578125" customWidth="1"/>
    <col min="8" max="8" width="34" customWidth="1"/>
    <col min="9" max="9" width="21.28515625" style="13" customWidth="1"/>
    <col min="10" max="10" width="16.7109375" style="13" customWidth="1"/>
    <col min="11" max="11" width="14.5703125" customWidth="1"/>
  </cols>
  <sheetData>
    <row r="1" spans="1:14" ht="15.6" customHeight="1" x14ac:dyDescent="0.25">
      <c r="A1" s="97" t="s">
        <v>102</v>
      </c>
      <c r="B1" s="97"/>
      <c r="C1" s="97"/>
      <c r="D1" s="97"/>
      <c r="E1" s="97"/>
      <c r="F1" s="97"/>
      <c r="G1" s="97"/>
      <c r="H1" s="97"/>
      <c r="I1" s="39"/>
      <c r="J1" s="39"/>
      <c r="K1" s="39"/>
    </row>
    <row r="2" spans="1:14" ht="18" customHeight="1" x14ac:dyDescent="0.25">
      <c r="A2" s="131" t="s">
        <v>101</v>
      </c>
      <c r="B2" s="131"/>
      <c r="C2" s="131"/>
      <c r="D2" s="131"/>
      <c r="E2" s="131"/>
      <c r="F2" s="131"/>
      <c r="G2" s="131"/>
      <c r="H2" s="132"/>
      <c r="I2" s="132"/>
      <c r="J2" s="132"/>
      <c r="K2" s="132"/>
      <c r="L2" s="132"/>
      <c r="M2" s="132"/>
      <c r="N2" s="132"/>
    </row>
    <row r="3" spans="1:14" ht="17.25" customHeight="1" x14ac:dyDescent="0.25">
      <c r="A3" s="133" t="s">
        <v>137</v>
      </c>
      <c r="B3" s="133"/>
      <c r="C3" s="133"/>
      <c r="D3" s="133"/>
      <c r="E3" s="133"/>
      <c r="F3" s="133"/>
      <c r="G3" s="133"/>
      <c r="H3" s="32"/>
      <c r="I3" s="40"/>
      <c r="J3" s="40"/>
      <c r="K3" s="40"/>
    </row>
    <row r="4" spans="1:14" x14ac:dyDescent="0.25">
      <c r="A4" s="18"/>
      <c r="B4" s="40"/>
      <c r="C4" s="40"/>
      <c r="D4" s="134" t="s">
        <v>138</v>
      </c>
      <c r="E4" s="134"/>
      <c r="F4" s="134"/>
      <c r="G4" s="134"/>
      <c r="H4" s="134"/>
      <c r="I4" s="40"/>
      <c r="J4" s="40"/>
      <c r="K4" s="40"/>
    </row>
    <row r="5" spans="1:14" ht="17.45" customHeight="1" x14ac:dyDescent="0.25">
      <c r="A5" s="23"/>
      <c r="B5" s="24"/>
      <c r="C5" s="24"/>
      <c r="D5" s="24"/>
      <c r="E5" s="24"/>
      <c r="F5" s="24"/>
      <c r="G5" s="24"/>
      <c r="H5" s="24"/>
      <c r="I5" s="52"/>
      <c r="J5" s="55"/>
      <c r="K5" s="24"/>
    </row>
    <row r="6" spans="1:14" s="48" customFormat="1" ht="30" customHeight="1" x14ac:dyDescent="0.25">
      <c r="A6" s="98" t="s">
        <v>0</v>
      </c>
      <c r="B6" s="98" t="s">
        <v>1</v>
      </c>
      <c r="C6" s="98" t="s">
        <v>2</v>
      </c>
      <c r="D6" s="98" t="s">
        <v>3</v>
      </c>
      <c r="E6" s="98" t="s">
        <v>4</v>
      </c>
      <c r="F6" s="98" t="s">
        <v>5</v>
      </c>
      <c r="G6" s="98" t="s">
        <v>57</v>
      </c>
      <c r="H6" s="99" t="s">
        <v>6</v>
      </c>
      <c r="I6" s="99" t="s">
        <v>7</v>
      </c>
      <c r="J6" s="99" t="s">
        <v>8</v>
      </c>
      <c r="K6" s="98" t="s">
        <v>9</v>
      </c>
    </row>
    <row r="7" spans="1:14" ht="51" customHeight="1" x14ac:dyDescent="0.25">
      <c r="A7" s="8">
        <v>1</v>
      </c>
      <c r="B7" s="5" t="s">
        <v>58</v>
      </c>
      <c r="C7" s="5" t="s">
        <v>19</v>
      </c>
      <c r="D7" s="5" t="s">
        <v>59</v>
      </c>
      <c r="E7" s="7">
        <v>662922.31000000006</v>
      </c>
      <c r="F7" s="7"/>
      <c r="G7" s="7">
        <f>E7-F7</f>
        <v>662922.31000000006</v>
      </c>
      <c r="H7" s="5" t="s">
        <v>16</v>
      </c>
      <c r="I7" s="53">
        <v>41227</v>
      </c>
      <c r="J7" s="53">
        <v>41396</v>
      </c>
      <c r="K7" s="5"/>
    </row>
    <row r="8" spans="1:14" ht="57.75" hidden="1" customHeight="1" x14ac:dyDescent="0.25">
      <c r="A8" s="8">
        <v>2</v>
      </c>
      <c r="B8" s="9" t="s">
        <v>60</v>
      </c>
      <c r="C8" s="5" t="s">
        <v>11</v>
      </c>
      <c r="D8" s="9" t="s">
        <v>61</v>
      </c>
      <c r="E8" s="7">
        <v>112291.66</v>
      </c>
      <c r="F8" s="7"/>
      <c r="G8" s="7">
        <v>112291.66</v>
      </c>
      <c r="H8" s="5" t="s">
        <v>16</v>
      </c>
      <c r="I8" s="53">
        <v>41016</v>
      </c>
      <c r="J8" s="53">
        <v>40969</v>
      </c>
      <c r="K8" s="5"/>
    </row>
    <row r="9" spans="1:14" ht="45" hidden="1" customHeight="1" x14ac:dyDescent="0.25">
      <c r="A9" s="8">
        <v>3</v>
      </c>
      <c r="B9" s="9" t="s">
        <v>62</v>
      </c>
      <c r="C9" s="9" t="s">
        <v>11</v>
      </c>
      <c r="D9" s="9" t="s">
        <v>63</v>
      </c>
      <c r="E9" s="10">
        <v>132514.04999999999</v>
      </c>
      <c r="F9" s="10"/>
      <c r="G9" s="7">
        <f>E9-F9</f>
        <v>132514.04999999999</v>
      </c>
      <c r="H9" s="9" t="s">
        <v>78</v>
      </c>
      <c r="I9" s="54">
        <v>41365</v>
      </c>
      <c r="J9" s="54">
        <v>40952</v>
      </c>
      <c r="K9" s="5"/>
    </row>
    <row r="10" spans="1:14" ht="45" hidden="1" customHeight="1" x14ac:dyDescent="0.25">
      <c r="A10" s="8">
        <v>4</v>
      </c>
      <c r="B10" s="9" t="s">
        <v>64</v>
      </c>
      <c r="C10" s="9" t="s">
        <v>11</v>
      </c>
      <c r="D10" s="9" t="s">
        <v>65</v>
      </c>
      <c r="E10" s="10">
        <v>440361</v>
      </c>
      <c r="F10" s="10"/>
      <c r="G10" s="7">
        <f t="shared" ref="G10:G11" si="0">E10-F10</f>
        <v>440361</v>
      </c>
      <c r="H10" s="9" t="s">
        <v>78</v>
      </c>
      <c r="I10" s="54">
        <v>41122</v>
      </c>
      <c r="J10" s="54">
        <v>41192</v>
      </c>
      <c r="K10" s="9"/>
    </row>
    <row r="11" spans="1:14" ht="32.25" hidden="1" customHeight="1" x14ac:dyDescent="0.25">
      <c r="A11" s="8">
        <v>5</v>
      </c>
      <c r="B11" s="9" t="s">
        <v>66</v>
      </c>
      <c r="C11" s="9" t="s">
        <v>11</v>
      </c>
      <c r="D11" s="9" t="s">
        <v>67</v>
      </c>
      <c r="E11" s="10">
        <v>449297.42</v>
      </c>
      <c r="F11" s="10"/>
      <c r="G11" s="7">
        <f t="shared" si="0"/>
        <v>449297.42</v>
      </c>
      <c r="H11" s="9" t="s">
        <v>76</v>
      </c>
      <c r="I11" s="54">
        <v>41122</v>
      </c>
      <c r="J11" s="54">
        <v>41183</v>
      </c>
      <c r="K11" s="9"/>
    </row>
    <row r="12" spans="1:14" ht="36" hidden="1" customHeight="1" x14ac:dyDescent="0.25">
      <c r="A12" s="8">
        <v>6</v>
      </c>
      <c r="B12" s="9" t="s">
        <v>68</v>
      </c>
      <c r="C12" s="9" t="s">
        <v>11</v>
      </c>
      <c r="D12" s="9" t="s">
        <v>69</v>
      </c>
      <c r="E12" s="10">
        <v>246923.68</v>
      </c>
      <c r="F12" s="10"/>
      <c r="G12" s="7">
        <f>E12-F12</f>
        <v>246923.68</v>
      </c>
      <c r="H12" s="9" t="s">
        <v>16</v>
      </c>
      <c r="I12" s="54">
        <v>41091</v>
      </c>
      <c r="J12" s="54">
        <v>41214</v>
      </c>
      <c r="K12" s="9"/>
    </row>
    <row r="13" spans="1:14" ht="54.75" hidden="1" customHeight="1" x14ac:dyDescent="0.25">
      <c r="A13" s="8">
        <v>8</v>
      </c>
      <c r="B13" s="9" t="s">
        <v>70</v>
      </c>
      <c r="C13" s="9" t="s">
        <v>53</v>
      </c>
      <c r="D13" s="9" t="s">
        <v>71</v>
      </c>
      <c r="E13" s="10">
        <v>513170.3</v>
      </c>
      <c r="F13" s="10"/>
      <c r="G13" s="7">
        <f>E13-F13</f>
        <v>513170.3</v>
      </c>
      <c r="H13" s="9" t="s">
        <v>76</v>
      </c>
      <c r="I13" s="54">
        <v>41122</v>
      </c>
      <c r="J13" s="54">
        <v>41183</v>
      </c>
      <c r="K13" s="9"/>
    </row>
    <row r="14" spans="1:14" s="51" customFormat="1" ht="57.75" customHeight="1" x14ac:dyDescent="0.2">
      <c r="A14" s="8">
        <v>13</v>
      </c>
      <c r="B14" s="9" t="s">
        <v>72</v>
      </c>
      <c r="C14" s="9" t="s">
        <v>73</v>
      </c>
      <c r="D14" s="5" t="s">
        <v>74</v>
      </c>
      <c r="E14" s="93">
        <v>273000</v>
      </c>
      <c r="F14" s="93"/>
      <c r="G14" s="93">
        <v>273000</v>
      </c>
      <c r="H14" s="5" t="s">
        <v>76</v>
      </c>
      <c r="I14" s="53">
        <v>41000</v>
      </c>
      <c r="J14" s="53">
        <v>41091</v>
      </c>
      <c r="K14" s="5"/>
    </row>
    <row r="15" spans="1:14" ht="48" customHeight="1" x14ac:dyDescent="0.25">
      <c r="A15" s="6"/>
      <c r="B15" s="11"/>
      <c r="C15" s="11"/>
      <c r="D15" s="11" t="s">
        <v>54</v>
      </c>
      <c r="E15" s="12">
        <f>SUM(E7:E14)</f>
        <v>2830480.42</v>
      </c>
      <c r="F15" s="12"/>
      <c r="G15" s="12">
        <f>SUM(G7:G14)</f>
        <v>2830480.42</v>
      </c>
      <c r="H15" s="11"/>
      <c r="I15" s="6"/>
      <c r="J15" s="6"/>
      <c r="K15" s="11"/>
    </row>
    <row r="16" spans="1:14" ht="40.5" customHeight="1" x14ac:dyDescent="0.25">
      <c r="A16" s="13"/>
      <c r="E16" s="25"/>
      <c r="F16" s="25"/>
      <c r="G16" s="25"/>
    </row>
    <row r="17" spans="1:11" ht="23.25" customHeight="1" x14ac:dyDescent="0.25">
      <c r="A17" s="13"/>
      <c r="E17" s="25"/>
      <c r="F17" s="25"/>
      <c r="G17" s="25"/>
    </row>
    <row r="18" spans="1:11" ht="30.75" customHeight="1" x14ac:dyDescent="0.25">
      <c r="A18" s="135" t="s">
        <v>94</v>
      </c>
      <c r="B18" s="135"/>
      <c r="C18" s="135"/>
      <c r="D18" s="136" t="s">
        <v>93</v>
      </c>
      <c r="E18" s="136"/>
      <c r="F18" s="136"/>
      <c r="G18" s="14"/>
      <c r="H18" t="s">
        <v>95</v>
      </c>
    </row>
    <row r="19" spans="1:11" ht="33.75" customHeight="1" x14ac:dyDescent="0.25">
      <c r="A19" s="130" t="s">
        <v>75</v>
      </c>
      <c r="B19" s="130"/>
      <c r="C19" s="130"/>
      <c r="E19" s="56" t="s">
        <v>92</v>
      </c>
      <c r="H19" s="130" t="s">
        <v>56</v>
      </c>
      <c r="I19" s="130"/>
      <c r="J19" s="96"/>
      <c r="K19" s="96"/>
    </row>
    <row r="20" spans="1:11" ht="21" customHeight="1" x14ac:dyDescent="0.25">
      <c r="A20" s="19"/>
      <c r="B20" s="19"/>
    </row>
    <row r="21" spans="1:11" ht="23.25" customHeight="1" x14ac:dyDescent="0.25"/>
    <row r="22" spans="1:11" ht="22.5" customHeight="1" x14ac:dyDescent="0.25"/>
  </sheetData>
  <autoFilter ref="A6:K14" xr:uid="{B8AD4C42-CCC5-40E4-AC60-FAC3BD27F82B}"/>
  <mergeCells count="8">
    <mergeCell ref="A19:C19"/>
    <mergeCell ref="H19:I19"/>
    <mergeCell ref="A2:G2"/>
    <mergeCell ref="H2:N2"/>
    <mergeCell ref="A3:G3"/>
    <mergeCell ref="D4:H4"/>
    <mergeCell ref="A18:C18"/>
    <mergeCell ref="D18:F18"/>
  </mergeCells>
  <printOptions horizontalCentered="1"/>
  <pageMargins left="0.31496062992125984" right="0.59055118110236227" top="0.74803149606299213" bottom="0.74803149606299213" header="0.31496062992125984" footer="0.31496062992125984"/>
  <pageSetup scale="50" fitToHeight="0" orientation="landscape" r:id="rId1"/>
  <headerFooter>
    <oddHeader xml:space="preserve">&amp;R&amp;N de &amp;N
</oddHead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AD975-9435-4A5A-9A70-77B7F30FAD8F}">
  <dimension ref="A1:FRS73"/>
  <sheetViews>
    <sheetView topLeftCell="A24" zoomScale="70" zoomScaleNormal="70" zoomScaleSheetLayoutView="70" zoomScalePageLayoutView="70" workbookViewId="0">
      <selection activeCell="A35" sqref="A1:N35"/>
    </sheetView>
  </sheetViews>
  <sheetFormatPr baseColWidth="10" defaultRowHeight="15" x14ac:dyDescent="0.25"/>
  <cols>
    <col min="1" max="1" width="27.85546875" customWidth="1"/>
    <col min="2" max="2" width="42.42578125" customWidth="1"/>
    <col min="3" max="3" width="72.140625" customWidth="1"/>
    <col min="4" max="4" width="19.42578125" customWidth="1"/>
    <col min="5" max="5" width="15.7109375" customWidth="1"/>
    <col min="6" max="6" width="20.7109375" customWidth="1"/>
    <col min="7" max="7" width="18.140625" customWidth="1"/>
    <col min="8" max="8" width="20.85546875" customWidth="1"/>
    <col min="9" max="9" width="17.85546875" customWidth="1"/>
    <col min="10" max="10" width="18.140625" customWidth="1"/>
    <col min="11" max="11" width="15.28515625" customWidth="1"/>
    <col min="12" max="12" width="27.85546875" style="13" customWidth="1"/>
    <col min="13" max="13" width="0.28515625" style="13" hidden="1" customWidth="1"/>
    <col min="14" max="14" width="16.7109375" customWidth="1"/>
    <col min="15" max="15" width="14.42578125" customWidth="1"/>
  </cols>
  <sheetData>
    <row r="1" spans="1:249" ht="15.75" customHeight="1" x14ac:dyDescent="0.25">
      <c r="A1" s="137" t="s">
        <v>82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07"/>
      <c r="O1" s="34"/>
    </row>
    <row r="2" spans="1:249" ht="23.25" customHeight="1" x14ac:dyDescent="0.25">
      <c r="A2" s="138" t="s">
        <v>99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06"/>
      <c r="N2" s="32"/>
    </row>
    <row r="3" spans="1:249" ht="21.75" customHeight="1" x14ac:dyDescent="0.25">
      <c r="A3" s="138" t="s">
        <v>136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06"/>
    </row>
    <row r="4" spans="1:249" ht="25.5" customHeight="1" x14ac:dyDescent="0.25">
      <c r="A4" s="138" t="s">
        <v>139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62"/>
    </row>
    <row r="5" spans="1:249" ht="58.5" customHeight="1" x14ac:dyDescent="0.25">
      <c r="A5" s="63" t="s">
        <v>1</v>
      </c>
      <c r="B5" s="64" t="s">
        <v>2</v>
      </c>
      <c r="C5" s="63" t="s">
        <v>3</v>
      </c>
      <c r="D5" s="65" t="s">
        <v>106</v>
      </c>
      <c r="E5" s="65" t="s">
        <v>105</v>
      </c>
      <c r="F5" s="63" t="s">
        <v>107</v>
      </c>
      <c r="G5" s="63" t="s">
        <v>5</v>
      </c>
      <c r="H5" s="63" t="s">
        <v>57</v>
      </c>
      <c r="I5" s="65" t="s">
        <v>6</v>
      </c>
      <c r="J5" s="65" t="s">
        <v>90</v>
      </c>
      <c r="K5" s="65" t="s">
        <v>91</v>
      </c>
      <c r="L5" s="65" t="s">
        <v>9</v>
      </c>
      <c r="M5" s="65"/>
      <c r="O5" s="33"/>
    </row>
    <row r="6" spans="1:249" ht="52.5" customHeight="1" x14ac:dyDescent="0.25">
      <c r="A6" s="80" t="s">
        <v>10</v>
      </c>
      <c r="B6" s="69" t="s">
        <v>11</v>
      </c>
      <c r="C6" s="81" t="s">
        <v>12</v>
      </c>
      <c r="D6" s="67"/>
      <c r="E6" s="67"/>
      <c r="F6" s="68">
        <v>117554.35</v>
      </c>
      <c r="G6" s="68"/>
      <c r="H6" s="68">
        <f>F6-G6</f>
        <v>117554.35</v>
      </c>
      <c r="I6" s="69" t="s">
        <v>13</v>
      </c>
      <c r="J6" s="70">
        <v>41275</v>
      </c>
      <c r="K6" s="70">
        <v>41306</v>
      </c>
      <c r="L6" s="71" t="s">
        <v>85</v>
      </c>
      <c r="M6" s="71"/>
      <c r="N6" s="17"/>
      <c r="O6" s="17"/>
      <c r="P6" s="17"/>
      <c r="Q6" s="17"/>
      <c r="R6" s="17"/>
      <c r="S6" s="17"/>
      <c r="T6" s="17"/>
    </row>
    <row r="7" spans="1:249" ht="49.5" customHeight="1" x14ac:dyDescent="0.25">
      <c r="A7" s="80" t="s">
        <v>14</v>
      </c>
      <c r="B7" s="69" t="s">
        <v>11</v>
      </c>
      <c r="C7" s="81" t="s">
        <v>15</v>
      </c>
      <c r="D7" s="67"/>
      <c r="E7" s="67"/>
      <c r="F7" s="68">
        <v>439041.4</v>
      </c>
      <c r="G7" s="68"/>
      <c r="H7" s="68">
        <f>F7-G7</f>
        <v>439041.4</v>
      </c>
      <c r="I7" s="69" t="s">
        <v>13</v>
      </c>
      <c r="J7" s="70">
        <v>41275</v>
      </c>
      <c r="K7" s="70">
        <v>41306</v>
      </c>
      <c r="L7" s="71" t="s">
        <v>85</v>
      </c>
      <c r="M7" s="71"/>
      <c r="N7" s="17"/>
      <c r="O7" s="17"/>
      <c r="P7" s="17"/>
      <c r="Q7" s="17"/>
      <c r="R7" s="17"/>
      <c r="S7" s="17"/>
      <c r="T7" s="17"/>
    </row>
    <row r="8" spans="1:249" ht="50.25" customHeight="1" x14ac:dyDescent="0.25">
      <c r="A8" s="81" t="s">
        <v>79</v>
      </c>
      <c r="B8" s="78" t="s">
        <v>11</v>
      </c>
      <c r="C8" s="81" t="s">
        <v>80</v>
      </c>
      <c r="D8" s="67"/>
      <c r="E8" s="67"/>
      <c r="F8" s="68">
        <v>122657.41</v>
      </c>
      <c r="G8" s="72"/>
      <c r="H8" s="68">
        <f t="shared" ref="H8:H22" si="0">F8-G8</f>
        <v>122657.41</v>
      </c>
      <c r="I8" s="73" t="s">
        <v>81</v>
      </c>
      <c r="J8" s="74">
        <v>41345</v>
      </c>
      <c r="K8" s="74"/>
      <c r="L8" s="71" t="s">
        <v>85</v>
      </c>
      <c r="M8" s="71"/>
      <c r="N8" s="17"/>
      <c r="O8" s="17"/>
      <c r="P8" s="17"/>
      <c r="Q8" s="17"/>
      <c r="R8" s="17"/>
      <c r="S8" s="17"/>
      <c r="T8" s="17"/>
    </row>
    <row r="9" spans="1:249" ht="47.25" customHeight="1" x14ac:dyDescent="0.25">
      <c r="A9" s="80" t="s">
        <v>17</v>
      </c>
      <c r="B9" s="69" t="s">
        <v>11</v>
      </c>
      <c r="C9" s="81" t="s">
        <v>18</v>
      </c>
      <c r="D9" s="67"/>
      <c r="E9" s="67"/>
      <c r="F9" s="68">
        <v>204087.86</v>
      </c>
      <c r="G9" s="68"/>
      <c r="H9" s="68">
        <f t="shared" si="0"/>
        <v>204087.86</v>
      </c>
      <c r="I9" s="69" t="s">
        <v>13</v>
      </c>
      <c r="J9" s="70"/>
      <c r="K9" s="70">
        <v>41719</v>
      </c>
      <c r="L9" s="71" t="s">
        <v>85</v>
      </c>
      <c r="M9" s="71"/>
      <c r="N9" s="17"/>
      <c r="O9" s="17"/>
      <c r="P9" s="17"/>
      <c r="Q9" s="17" t="s">
        <v>103</v>
      </c>
      <c r="R9" s="17"/>
      <c r="S9" s="17"/>
      <c r="T9" s="17"/>
    </row>
    <row r="10" spans="1:249" ht="47.25" customHeight="1" x14ac:dyDescent="0.25">
      <c r="A10" s="81" t="s">
        <v>20</v>
      </c>
      <c r="B10" s="73" t="s">
        <v>21</v>
      </c>
      <c r="C10" s="81" t="s">
        <v>77</v>
      </c>
      <c r="D10" s="67"/>
      <c r="E10" s="67"/>
      <c r="F10" s="72">
        <v>269297</v>
      </c>
      <c r="G10" s="72"/>
      <c r="H10" s="68">
        <f t="shared" si="0"/>
        <v>269297</v>
      </c>
      <c r="I10" s="69" t="s">
        <v>13</v>
      </c>
      <c r="J10" s="74" t="s">
        <v>22</v>
      </c>
      <c r="K10" s="74">
        <v>41688</v>
      </c>
      <c r="L10" s="71" t="s">
        <v>85</v>
      </c>
      <c r="M10" s="71"/>
      <c r="N10" s="17"/>
      <c r="O10" s="17"/>
      <c r="P10" s="17"/>
      <c r="Q10" s="17"/>
      <c r="R10" s="17"/>
      <c r="S10" s="17"/>
      <c r="T10" s="17"/>
    </row>
    <row r="11" spans="1:249" ht="34.5" customHeight="1" x14ac:dyDescent="0.25">
      <c r="A11" s="80" t="s">
        <v>23</v>
      </c>
      <c r="B11" s="69" t="s">
        <v>24</v>
      </c>
      <c r="C11" s="80" t="s">
        <v>25</v>
      </c>
      <c r="D11" s="66"/>
      <c r="E11" s="66"/>
      <c r="F11" s="68">
        <v>260842</v>
      </c>
      <c r="G11" s="75"/>
      <c r="H11" s="68">
        <f t="shared" si="0"/>
        <v>260842</v>
      </c>
      <c r="I11" s="69" t="s">
        <v>16</v>
      </c>
      <c r="J11" s="70">
        <v>41395</v>
      </c>
      <c r="K11" s="70">
        <v>41457</v>
      </c>
      <c r="L11" s="71" t="s">
        <v>86</v>
      </c>
      <c r="M11" s="71"/>
      <c r="N11" s="17"/>
      <c r="O11" s="17"/>
      <c r="P11" s="17"/>
      <c r="Q11" s="17"/>
      <c r="R11" s="17"/>
      <c r="S11" s="17"/>
      <c r="T11" s="17"/>
    </row>
    <row r="12" spans="1:249" ht="30.75" customHeight="1" x14ac:dyDescent="0.25">
      <c r="A12" s="80" t="s">
        <v>26</v>
      </c>
      <c r="B12" s="69" t="s">
        <v>27</v>
      </c>
      <c r="C12" s="80" t="s">
        <v>28</v>
      </c>
      <c r="D12" s="66"/>
      <c r="E12" s="66"/>
      <c r="F12" s="68">
        <v>175061.25</v>
      </c>
      <c r="G12" s="68"/>
      <c r="H12" s="68">
        <f t="shared" si="0"/>
        <v>175061.25</v>
      </c>
      <c r="I12" s="69" t="s">
        <v>13</v>
      </c>
      <c r="J12" s="70">
        <v>41442</v>
      </c>
      <c r="K12" s="70">
        <v>41466</v>
      </c>
      <c r="L12" s="71" t="s">
        <v>85</v>
      </c>
      <c r="M12" s="71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</row>
    <row r="13" spans="1:249" s="30" customFormat="1" ht="38.25" customHeight="1" x14ac:dyDescent="0.25">
      <c r="A13" s="80" t="s">
        <v>29</v>
      </c>
      <c r="B13" s="73" t="s">
        <v>30</v>
      </c>
      <c r="C13" s="81" t="s">
        <v>31</v>
      </c>
      <c r="D13" s="67"/>
      <c r="E13" s="67"/>
      <c r="F13" s="72">
        <v>176242.32</v>
      </c>
      <c r="G13" s="72"/>
      <c r="H13" s="68">
        <f>F13-G13</f>
        <v>176242.32</v>
      </c>
      <c r="I13" s="69" t="s">
        <v>119</v>
      </c>
      <c r="J13" s="74">
        <v>41792</v>
      </c>
      <c r="K13" s="74">
        <v>41806</v>
      </c>
      <c r="L13" s="71"/>
      <c r="M13" s="7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249" s="30" customFormat="1" ht="40.5" customHeight="1" x14ac:dyDescent="0.25">
      <c r="A14" s="80" t="s">
        <v>32</v>
      </c>
      <c r="B14" s="73" t="s">
        <v>33</v>
      </c>
      <c r="C14" s="81" t="s">
        <v>34</v>
      </c>
      <c r="D14" s="67"/>
      <c r="E14" s="67"/>
      <c r="F14" s="72">
        <v>47080</v>
      </c>
      <c r="G14" s="72"/>
      <c r="H14" s="68">
        <f>F14-G14</f>
        <v>47080</v>
      </c>
      <c r="I14" s="69" t="s">
        <v>16</v>
      </c>
      <c r="J14" s="74">
        <v>41789</v>
      </c>
      <c r="K14" s="74">
        <v>41808</v>
      </c>
      <c r="L14" s="71"/>
      <c r="M14" s="71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249" s="30" customFormat="1" ht="48" customHeight="1" x14ac:dyDescent="0.25">
      <c r="A15" s="80" t="s">
        <v>35</v>
      </c>
      <c r="B15" s="73" t="s">
        <v>36</v>
      </c>
      <c r="C15" s="81" t="s">
        <v>37</v>
      </c>
      <c r="D15" s="67"/>
      <c r="E15" s="67"/>
      <c r="F15" s="72">
        <v>31299</v>
      </c>
      <c r="G15" s="72"/>
      <c r="H15" s="68">
        <f>F15-G15</f>
        <v>31299</v>
      </c>
      <c r="I15" s="69" t="s">
        <v>16</v>
      </c>
      <c r="J15" s="74">
        <v>41792</v>
      </c>
      <c r="K15" s="74">
        <v>41806</v>
      </c>
      <c r="L15" s="71"/>
      <c r="M15" s="7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249" ht="38.25" customHeight="1" x14ac:dyDescent="0.25">
      <c r="A16" s="80" t="s">
        <v>38</v>
      </c>
      <c r="B16" s="73" t="s">
        <v>39</v>
      </c>
      <c r="C16" s="81" t="s">
        <v>40</v>
      </c>
      <c r="D16" s="67"/>
      <c r="E16" s="67"/>
      <c r="F16" s="72">
        <v>47080</v>
      </c>
      <c r="G16" s="72"/>
      <c r="H16" s="68">
        <v>47080</v>
      </c>
      <c r="I16" s="69" t="s">
        <v>16</v>
      </c>
      <c r="J16" s="74">
        <v>41792</v>
      </c>
      <c r="K16" s="74">
        <v>41835</v>
      </c>
      <c r="L16" s="71"/>
      <c r="M16" s="7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4543" ht="38.25" customHeight="1" x14ac:dyDescent="0.25">
      <c r="A17" s="80" t="s">
        <v>41</v>
      </c>
      <c r="B17" s="73" t="s">
        <v>42</v>
      </c>
      <c r="C17" s="81" t="s">
        <v>43</v>
      </c>
      <c r="D17" s="67"/>
      <c r="E17" s="67"/>
      <c r="F17" s="72">
        <v>55274.31</v>
      </c>
      <c r="G17" s="72"/>
      <c r="H17" s="68">
        <f t="shared" si="0"/>
        <v>55274.31</v>
      </c>
      <c r="I17" s="69"/>
      <c r="J17" s="74">
        <v>41796</v>
      </c>
      <c r="K17" s="74">
        <v>41835</v>
      </c>
      <c r="L17" s="71"/>
      <c r="M17" s="7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pans="1:4543" ht="49.5" customHeight="1" x14ac:dyDescent="0.25">
      <c r="A18" s="80" t="s">
        <v>44</v>
      </c>
      <c r="B18" s="73" t="s">
        <v>45</v>
      </c>
      <c r="C18" s="81" t="s">
        <v>46</v>
      </c>
      <c r="D18" s="67"/>
      <c r="E18" s="67"/>
      <c r="F18" s="72">
        <v>51954.7</v>
      </c>
      <c r="G18" s="76"/>
      <c r="H18" s="68">
        <f t="shared" si="0"/>
        <v>51954.7</v>
      </c>
      <c r="I18" s="69" t="s">
        <v>16</v>
      </c>
      <c r="J18" s="74">
        <v>41794</v>
      </c>
      <c r="K18" s="74">
        <v>41820</v>
      </c>
      <c r="L18" s="71"/>
      <c r="M18" s="71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4543" ht="48" customHeight="1" x14ac:dyDescent="0.25">
      <c r="A19" s="80" t="s">
        <v>47</v>
      </c>
      <c r="B19" s="73" t="s">
        <v>48</v>
      </c>
      <c r="C19" s="81" t="s">
        <v>49</v>
      </c>
      <c r="D19" s="67"/>
      <c r="E19" s="67"/>
      <c r="F19" s="72">
        <v>133077.32999999999</v>
      </c>
      <c r="G19" s="72"/>
      <c r="H19" s="68">
        <f t="shared" si="0"/>
        <v>133077.32999999999</v>
      </c>
      <c r="I19" s="69" t="s">
        <v>16</v>
      </c>
      <c r="J19" s="74">
        <v>41835</v>
      </c>
      <c r="K19" s="74">
        <v>41850</v>
      </c>
      <c r="L19" s="71"/>
      <c r="M19" s="7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</row>
    <row r="20" spans="1:4543" ht="44.25" customHeight="1" x14ac:dyDescent="0.25">
      <c r="A20" s="80" t="s">
        <v>50</v>
      </c>
      <c r="B20" s="73" t="s">
        <v>51</v>
      </c>
      <c r="C20" s="81" t="s">
        <v>52</v>
      </c>
      <c r="D20" s="67"/>
      <c r="E20" s="67"/>
      <c r="F20" s="72">
        <v>18850</v>
      </c>
      <c r="G20" s="72"/>
      <c r="H20" s="68">
        <f t="shared" si="0"/>
        <v>18850</v>
      </c>
      <c r="I20" s="69" t="s">
        <v>16</v>
      </c>
      <c r="J20" s="74">
        <v>41834</v>
      </c>
      <c r="K20" s="74">
        <v>41850</v>
      </c>
      <c r="L20" s="71"/>
      <c r="M20" s="7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</row>
    <row r="21" spans="1:4543" s="30" customFormat="1" ht="37.5" customHeight="1" x14ac:dyDescent="0.25">
      <c r="A21" s="80" t="s">
        <v>108</v>
      </c>
      <c r="B21" s="73" t="s">
        <v>109</v>
      </c>
      <c r="C21" s="81" t="s">
        <v>110</v>
      </c>
      <c r="D21" s="110">
        <v>412528</v>
      </c>
      <c r="E21" s="81"/>
      <c r="F21" s="68">
        <v>82505.600000000006</v>
      </c>
      <c r="G21" s="77"/>
      <c r="H21" s="68">
        <f t="shared" si="0"/>
        <v>82505.600000000006</v>
      </c>
      <c r="I21" s="78" t="s">
        <v>16</v>
      </c>
      <c r="J21" s="74">
        <v>45124</v>
      </c>
      <c r="K21" s="74">
        <v>45134</v>
      </c>
      <c r="L21" s="79"/>
      <c r="M21" s="79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  <c r="ALM21" s="17"/>
      <c r="ALN21" s="17"/>
      <c r="ALO21" s="17"/>
      <c r="ALP21" s="17"/>
      <c r="ALQ21" s="17"/>
      <c r="ALR21" s="17"/>
      <c r="ALS21" s="17"/>
      <c r="ALT21" s="17"/>
      <c r="ALU21" s="17"/>
      <c r="ALV21" s="17"/>
      <c r="ALW21" s="17"/>
      <c r="ALX21" s="17"/>
      <c r="ALY21" s="17"/>
      <c r="ALZ21" s="17"/>
      <c r="AMA21" s="17"/>
      <c r="AMB21" s="17"/>
      <c r="AMC21" s="17"/>
      <c r="AMD21" s="17"/>
      <c r="AME21" s="17"/>
      <c r="AMF21" s="17"/>
      <c r="AMG21" s="17"/>
      <c r="AMH21" s="17"/>
      <c r="AMI21" s="17"/>
      <c r="AMJ21" s="17"/>
      <c r="AMK21" s="17"/>
      <c r="AML21" s="17"/>
      <c r="AMM21" s="17"/>
      <c r="AMN21" s="17"/>
      <c r="AMO21" s="17"/>
      <c r="AMP21" s="17"/>
      <c r="AMQ21" s="17"/>
      <c r="AMR21" s="17"/>
      <c r="AMS21" s="17"/>
      <c r="AMT21" s="17"/>
      <c r="AMU21" s="17"/>
      <c r="AMV21" s="17"/>
      <c r="AMW21" s="17"/>
      <c r="AMX21" s="17"/>
      <c r="AMY21" s="17"/>
      <c r="AMZ21" s="17"/>
      <c r="ANA21" s="17"/>
      <c r="ANB21" s="17"/>
      <c r="ANC21" s="17"/>
      <c r="AND21" s="17"/>
      <c r="ANE21" s="17"/>
      <c r="ANF21" s="17"/>
      <c r="ANG21" s="17"/>
      <c r="ANH21" s="17"/>
      <c r="ANI21" s="17"/>
      <c r="ANJ21" s="17"/>
      <c r="ANK21" s="17"/>
      <c r="ANL21" s="17"/>
      <c r="ANM21" s="17"/>
      <c r="ANN21" s="17"/>
      <c r="ANO21" s="17"/>
      <c r="ANP21" s="17"/>
      <c r="ANQ21" s="17"/>
      <c r="ANR21" s="17"/>
      <c r="ANS21" s="17"/>
      <c r="ANT21" s="17"/>
      <c r="ANU21" s="17"/>
      <c r="ANV21" s="17"/>
      <c r="ANW21" s="17"/>
      <c r="ANX21" s="17"/>
      <c r="ANY21" s="17"/>
      <c r="ANZ21" s="17"/>
      <c r="AOA21" s="17"/>
      <c r="AOB21" s="17"/>
      <c r="AOC21" s="17"/>
      <c r="AOD21" s="17"/>
      <c r="AOE21" s="17"/>
      <c r="AOF21" s="17"/>
      <c r="AOG21" s="17"/>
      <c r="AOH21" s="17"/>
      <c r="AOI21" s="17"/>
      <c r="AOJ21" s="17"/>
      <c r="AOK21" s="17"/>
      <c r="AOL21" s="17"/>
      <c r="AOM21" s="17"/>
      <c r="AON21" s="17"/>
      <c r="AOO21" s="17"/>
      <c r="AOP21" s="17"/>
      <c r="AOQ21" s="17"/>
      <c r="AOR21" s="17"/>
      <c r="AOS21" s="17"/>
      <c r="AOT21" s="17"/>
      <c r="AOU21" s="17"/>
      <c r="AOV21" s="17"/>
      <c r="AOW21" s="17"/>
      <c r="AOX21" s="17"/>
      <c r="AOY21" s="17"/>
      <c r="AOZ21" s="17"/>
      <c r="APA21" s="17"/>
      <c r="APB21" s="17"/>
      <c r="APC21" s="17"/>
      <c r="APD21" s="17"/>
      <c r="APE21" s="17"/>
      <c r="APF21" s="17"/>
      <c r="APG21" s="17"/>
      <c r="APH21" s="17"/>
      <c r="API21" s="17"/>
      <c r="APJ21" s="17"/>
      <c r="APK21" s="17"/>
      <c r="APL21" s="17"/>
      <c r="APM21" s="17"/>
      <c r="APN21" s="17"/>
      <c r="APO21" s="17"/>
      <c r="APP21" s="17"/>
      <c r="APQ21" s="17"/>
      <c r="APR21" s="17"/>
      <c r="APS21" s="17"/>
      <c r="APT21" s="17"/>
      <c r="APU21" s="17"/>
      <c r="APV21" s="17"/>
      <c r="APW21" s="17"/>
      <c r="APX21" s="17"/>
      <c r="APY21" s="17"/>
      <c r="APZ21" s="17"/>
      <c r="AQA21" s="17"/>
      <c r="AQB21" s="17"/>
      <c r="AQC21" s="17"/>
      <c r="AQD21" s="17"/>
      <c r="AQE21" s="17"/>
      <c r="AQF21" s="17"/>
      <c r="AQG21" s="17"/>
      <c r="AQH21" s="17"/>
      <c r="AQI21" s="17"/>
      <c r="AQJ21" s="17"/>
      <c r="AQK21" s="17"/>
      <c r="AQL21" s="17"/>
      <c r="AQM21" s="17"/>
      <c r="AQN21" s="17"/>
      <c r="AQO21" s="17"/>
      <c r="AQP21" s="17"/>
      <c r="AQQ21" s="17"/>
      <c r="AQR21" s="17"/>
      <c r="AQS21" s="17"/>
      <c r="AQT21" s="17"/>
      <c r="AQU21" s="17"/>
      <c r="AQV21" s="17"/>
      <c r="AQW21" s="17"/>
      <c r="AQX21" s="17"/>
      <c r="AQY21" s="17"/>
      <c r="AQZ21" s="17"/>
      <c r="ARA21" s="17"/>
      <c r="ARB21" s="17"/>
      <c r="ARC21" s="17"/>
      <c r="ARD21" s="17"/>
      <c r="ARE21" s="17"/>
      <c r="ARF21" s="17"/>
      <c r="ARG21" s="17"/>
      <c r="ARH21" s="17"/>
      <c r="ARI21" s="17"/>
      <c r="ARJ21" s="17"/>
      <c r="ARK21" s="17"/>
      <c r="ARL21" s="17"/>
      <c r="ARM21" s="17"/>
      <c r="ARN21" s="17"/>
      <c r="ARO21" s="17"/>
      <c r="ARP21" s="17"/>
      <c r="ARQ21" s="17"/>
      <c r="ARR21" s="17"/>
      <c r="ARS21" s="17"/>
      <c r="ART21" s="17"/>
      <c r="ARU21" s="17"/>
      <c r="ARV21" s="17"/>
      <c r="ARW21" s="17"/>
      <c r="ARX21" s="17"/>
      <c r="ARY21" s="17"/>
      <c r="ARZ21" s="17"/>
      <c r="ASA21" s="17"/>
      <c r="ASB21" s="17"/>
      <c r="ASC21" s="17"/>
      <c r="ASD21" s="17"/>
      <c r="ASE21" s="17"/>
      <c r="ASF21" s="17"/>
      <c r="ASG21" s="17"/>
      <c r="ASH21" s="17"/>
      <c r="ASI21" s="17"/>
      <c r="ASJ21" s="17"/>
      <c r="ASK21" s="17"/>
      <c r="ASL21" s="17"/>
      <c r="ASM21" s="17"/>
      <c r="ASN21" s="17"/>
      <c r="ASO21" s="17"/>
      <c r="ASP21" s="17"/>
      <c r="ASQ21" s="17"/>
      <c r="ASR21" s="17"/>
      <c r="ASS21" s="17"/>
      <c r="AST21" s="17"/>
      <c r="ASU21" s="17"/>
      <c r="ASV21" s="17"/>
      <c r="ASW21" s="17"/>
      <c r="ASX21" s="17"/>
      <c r="ASY21" s="17"/>
      <c r="ASZ21" s="17"/>
      <c r="ATA21" s="17"/>
      <c r="ATB21" s="17"/>
      <c r="ATC21" s="17"/>
      <c r="ATD21" s="17"/>
      <c r="ATE21" s="17"/>
      <c r="ATF21" s="17"/>
      <c r="ATG21" s="17"/>
      <c r="ATH21" s="17"/>
      <c r="ATI21" s="17"/>
      <c r="ATJ21" s="17"/>
      <c r="ATK21" s="17"/>
      <c r="ATL21" s="17"/>
      <c r="ATM21" s="17"/>
      <c r="ATN21" s="17"/>
      <c r="ATO21" s="17"/>
      <c r="ATP21" s="17"/>
      <c r="ATQ21" s="17"/>
      <c r="ATR21" s="17"/>
      <c r="ATS21" s="17"/>
      <c r="ATT21" s="17"/>
      <c r="ATU21" s="17"/>
      <c r="ATV21" s="17"/>
      <c r="ATW21" s="17"/>
      <c r="ATX21" s="17"/>
      <c r="ATY21" s="17"/>
      <c r="ATZ21" s="17"/>
      <c r="AUA21" s="17"/>
      <c r="AUB21" s="17"/>
      <c r="AUC21" s="17"/>
      <c r="AUD21" s="17"/>
      <c r="AUE21" s="17"/>
      <c r="AUF21" s="17"/>
      <c r="AUG21" s="17"/>
      <c r="AUH21" s="17"/>
      <c r="AUI21" s="17"/>
      <c r="AUJ21" s="17"/>
      <c r="AUK21" s="17"/>
      <c r="AUL21" s="17"/>
      <c r="AUM21" s="17"/>
      <c r="AUN21" s="17"/>
      <c r="AUO21" s="17"/>
      <c r="AUP21" s="17"/>
      <c r="AUQ21" s="17"/>
      <c r="AUR21" s="17"/>
      <c r="AUS21" s="17"/>
      <c r="AUT21" s="17"/>
      <c r="AUU21" s="17"/>
      <c r="AUV21" s="17"/>
      <c r="AUW21" s="17"/>
      <c r="AUX21" s="17"/>
      <c r="AUY21" s="17"/>
      <c r="AUZ21" s="17"/>
      <c r="AVA21" s="17"/>
      <c r="AVB21" s="17"/>
      <c r="AVC21" s="17"/>
      <c r="AVD21" s="17"/>
      <c r="AVE21" s="17"/>
      <c r="AVF21" s="17"/>
      <c r="AVG21" s="17"/>
      <c r="AVH21" s="17"/>
      <c r="AVI21" s="17"/>
      <c r="AVJ21" s="17"/>
      <c r="AVK21" s="17"/>
      <c r="AVL21" s="17"/>
      <c r="AVM21" s="17"/>
      <c r="AVN21" s="17"/>
      <c r="AVO21" s="17"/>
      <c r="AVP21" s="17"/>
      <c r="AVQ21" s="17"/>
      <c r="AVR21" s="17"/>
      <c r="AVS21" s="17"/>
      <c r="AVT21" s="17"/>
      <c r="AVU21" s="17"/>
      <c r="AVV21" s="17"/>
      <c r="AVW21" s="17"/>
      <c r="AVX21" s="17"/>
      <c r="AVY21" s="17"/>
      <c r="AVZ21" s="17"/>
      <c r="AWA21" s="17"/>
      <c r="AWB21" s="17"/>
      <c r="AWC21" s="17"/>
      <c r="AWD21" s="17"/>
      <c r="AWE21" s="17"/>
      <c r="AWF21" s="17"/>
      <c r="AWG21" s="17"/>
      <c r="AWH21" s="17"/>
      <c r="AWI21" s="17"/>
      <c r="AWJ21" s="17"/>
      <c r="AWK21" s="17"/>
      <c r="AWL21" s="17"/>
      <c r="AWM21" s="17"/>
      <c r="AWN21" s="17"/>
      <c r="AWO21" s="17"/>
      <c r="AWP21" s="17"/>
      <c r="AWQ21" s="17"/>
      <c r="AWR21" s="17"/>
      <c r="AWS21" s="17"/>
      <c r="AWT21" s="17"/>
      <c r="AWU21" s="17"/>
      <c r="AWV21" s="17"/>
      <c r="AWW21" s="17"/>
      <c r="AWX21" s="17"/>
      <c r="AWY21" s="17"/>
      <c r="AWZ21" s="17"/>
      <c r="AXA21" s="17"/>
      <c r="AXB21" s="17"/>
      <c r="AXC21" s="17"/>
      <c r="AXD21" s="17"/>
      <c r="AXE21" s="17"/>
      <c r="AXF21" s="17"/>
      <c r="AXG21" s="17"/>
      <c r="AXH21" s="17"/>
      <c r="AXI21" s="17"/>
      <c r="AXJ21" s="17"/>
      <c r="AXK21" s="17"/>
      <c r="AXL21" s="17"/>
      <c r="AXM21" s="17"/>
      <c r="AXN21" s="17"/>
      <c r="AXO21" s="17"/>
      <c r="AXP21" s="17"/>
      <c r="AXQ21" s="17"/>
      <c r="AXR21" s="17"/>
      <c r="AXS21" s="17"/>
      <c r="AXT21" s="17"/>
      <c r="AXU21" s="17"/>
      <c r="AXV21" s="17"/>
      <c r="AXW21" s="17"/>
      <c r="AXX21" s="17"/>
      <c r="AXY21" s="17"/>
      <c r="AXZ21" s="17"/>
      <c r="AYA21" s="17"/>
      <c r="AYB21" s="17"/>
      <c r="AYC21" s="17"/>
      <c r="AYD21" s="17"/>
      <c r="AYE21" s="17"/>
      <c r="AYF21" s="17"/>
      <c r="AYG21" s="17"/>
      <c r="AYH21" s="17"/>
      <c r="AYI21" s="17"/>
      <c r="AYJ21" s="17"/>
      <c r="AYK21" s="17"/>
      <c r="AYL21" s="17"/>
      <c r="AYM21" s="17"/>
      <c r="AYN21" s="17"/>
      <c r="AYO21" s="17"/>
      <c r="AYP21" s="17"/>
      <c r="AYQ21" s="17"/>
      <c r="AYR21" s="17"/>
      <c r="AYS21" s="17"/>
      <c r="AYT21" s="17"/>
      <c r="AYU21" s="17"/>
      <c r="AYV21" s="17"/>
      <c r="AYW21" s="17"/>
      <c r="AYX21" s="17"/>
      <c r="AYY21" s="17"/>
      <c r="AYZ21" s="17"/>
      <c r="AZA21" s="17"/>
      <c r="AZB21" s="17"/>
      <c r="AZC21" s="17"/>
      <c r="AZD21" s="17"/>
      <c r="AZE21" s="17"/>
      <c r="AZF21" s="17"/>
      <c r="AZG21" s="17"/>
      <c r="AZH21" s="17"/>
      <c r="AZI21" s="17"/>
      <c r="AZJ21" s="17"/>
      <c r="AZK21" s="17"/>
      <c r="AZL21" s="17"/>
      <c r="AZM21" s="17"/>
      <c r="AZN21" s="17"/>
      <c r="AZO21" s="17"/>
      <c r="AZP21" s="17"/>
      <c r="AZQ21" s="17"/>
      <c r="AZR21" s="17"/>
      <c r="AZS21" s="17"/>
      <c r="AZT21" s="17"/>
      <c r="AZU21" s="17"/>
      <c r="AZV21" s="17"/>
      <c r="AZW21" s="17"/>
      <c r="AZX21" s="17"/>
      <c r="AZY21" s="17"/>
      <c r="AZZ21" s="17"/>
      <c r="BAA21" s="17"/>
      <c r="BAB21" s="17"/>
      <c r="BAC21" s="17"/>
      <c r="BAD21" s="17"/>
      <c r="BAE21" s="17"/>
      <c r="BAF21" s="17"/>
      <c r="BAG21" s="17"/>
      <c r="BAH21" s="17"/>
      <c r="BAI21" s="17"/>
      <c r="BAJ21" s="17"/>
      <c r="BAK21" s="17"/>
      <c r="BAL21" s="17"/>
      <c r="BAM21" s="17"/>
      <c r="BAN21" s="17"/>
      <c r="BAO21" s="17"/>
      <c r="BAP21" s="17"/>
      <c r="BAQ21" s="17"/>
      <c r="BAR21" s="17"/>
      <c r="BAS21" s="17"/>
      <c r="BAT21" s="17"/>
      <c r="BAU21" s="17"/>
      <c r="BAV21" s="17"/>
      <c r="BAW21" s="17"/>
      <c r="BAX21" s="17"/>
      <c r="BAY21" s="17"/>
      <c r="BAZ21" s="17"/>
      <c r="BBA21" s="17"/>
      <c r="BBB21" s="17"/>
      <c r="BBC21" s="17"/>
      <c r="BBD21" s="17"/>
      <c r="BBE21" s="17"/>
      <c r="BBF21" s="17"/>
      <c r="BBG21" s="17"/>
      <c r="BBH21" s="17"/>
      <c r="BBI21" s="17"/>
      <c r="BBJ21" s="17"/>
      <c r="BBK21" s="17"/>
      <c r="BBL21" s="17"/>
      <c r="BBM21" s="17"/>
      <c r="BBN21" s="17"/>
      <c r="BBO21" s="17"/>
      <c r="BBP21" s="17"/>
      <c r="BBQ21" s="17"/>
      <c r="BBR21" s="17"/>
      <c r="BBS21" s="17"/>
      <c r="BBT21" s="17"/>
      <c r="BBU21" s="17"/>
      <c r="BBV21" s="17"/>
      <c r="BBW21" s="17"/>
      <c r="BBX21" s="17"/>
      <c r="BBY21" s="17"/>
      <c r="BBZ21" s="17"/>
      <c r="BCA21" s="17"/>
      <c r="BCB21" s="17"/>
      <c r="BCC21" s="17"/>
      <c r="BCD21" s="17"/>
      <c r="BCE21" s="17"/>
      <c r="BCF21" s="17"/>
      <c r="BCG21" s="17"/>
      <c r="BCH21" s="17"/>
      <c r="BCI21" s="17"/>
      <c r="BCJ21" s="17"/>
      <c r="BCK21" s="17"/>
      <c r="BCL21" s="17"/>
      <c r="BCM21" s="17"/>
      <c r="BCN21" s="17"/>
      <c r="BCO21" s="17"/>
      <c r="BCP21" s="17"/>
      <c r="BCQ21" s="17"/>
      <c r="BCR21" s="17"/>
      <c r="BCS21" s="17"/>
      <c r="BCT21" s="17"/>
      <c r="BCU21" s="17"/>
      <c r="BCV21" s="17"/>
      <c r="BCW21" s="17"/>
      <c r="BCX21" s="17"/>
      <c r="BCY21" s="17"/>
      <c r="BCZ21" s="17"/>
      <c r="BDA21" s="17"/>
      <c r="BDB21" s="17"/>
      <c r="BDC21" s="17"/>
      <c r="BDD21" s="17"/>
      <c r="BDE21" s="17"/>
      <c r="BDF21" s="17"/>
      <c r="BDG21" s="17"/>
      <c r="BDH21" s="17"/>
      <c r="BDI21" s="17"/>
      <c r="BDJ21" s="17"/>
      <c r="BDK21" s="17"/>
      <c r="BDL21" s="17"/>
      <c r="BDM21" s="17"/>
      <c r="BDN21" s="17"/>
      <c r="BDO21" s="17"/>
      <c r="BDP21" s="17"/>
      <c r="BDQ21" s="17"/>
      <c r="BDR21" s="17"/>
      <c r="BDS21" s="17"/>
      <c r="BDT21" s="17"/>
      <c r="BDU21" s="17"/>
      <c r="BDV21" s="17"/>
      <c r="BDW21" s="17"/>
      <c r="BDX21" s="17"/>
      <c r="BDY21" s="17"/>
      <c r="BDZ21" s="17"/>
      <c r="BEA21" s="17"/>
      <c r="BEB21" s="17"/>
      <c r="BEC21" s="17"/>
      <c r="BED21" s="17"/>
      <c r="BEE21" s="17"/>
      <c r="BEF21" s="17"/>
      <c r="BEG21" s="17"/>
      <c r="BEH21" s="17"/>
      <c r="BEI21" s="17"/>
      <c r="BEJ21" s="17"/>
      <c r="BEK21" s="17"/>
      <c r="BEL21" s="17"/>
      <c r="BEM21" s="17"/>
      <c r="BEN21" s="17"/>
      <c r="BEO21" s="17"/>
      <c r="BEP21" s="17"/>
      <c r="BEQ21" s="17"/>
      <c r="BER21" s="17"/>
      <c r="BES21" s="17"/>
      <c r="BET21" s="17"/>
      <c r="BEU21" s="17"/>
      <c r="BEV21" s="17"/>
      <c r="BEW21" s="17"/>
      <c r="BEX21" s="17"/>
      <c r="BEY21" s="17"/>
      <c r="BEZ21" s="17"/>
      <c r="BFA21" s="17"/>
      <c r="BFB21" s="17"/>
      <c r="BFC21" s="17"/>
      <c r="BFD21" s="17"/>
      <c r="BFE21" s="17"/>
      <c r="BFF21" s="17"/>
      <c r="BFG21" s="17"/>
      <c r="BFH21" s="17"/>
      <c r="BFI21" s="17"/>
      <c r="BFJ21" s="17"/>
      <c r="BFK21" s="17"/>
      <c r="BFL21" s="17"/>
      <c r="BFM21" s="17"/>
      <c r="BFN21" s="17"/>
      <c r="BFO21" s="17"/>
      <c r="BFP21" s="17"/>
      <c r="BFQ21" s="17"/>
      <c r="BFR21" s="17"/>
      <c r="BFS21" s="17"/>
      <c r="BFT21" s="17"/>
      <c r="BFU21" s="17"/>
      <c r="BFV21" s="17"/>
      <c r="BFW21" s="17"/>
      <c r="BFX21" s="17"/>
      <c r="BFY21" s="17"/>
      <c r="BFZ21" s="17"/>
      <c r="BGA21" s="17"/>
      <c r="BGB21" s="17"/>
      <c r="BGC21" s="17"/>
      <c r="BGD21" s="17"/>
      <c r="BGE21" s="17"/>
      <c r="BGF21" s="17"/>
      <c r="BGG21" s="17"/>
      <c r="BGH21" s="17"/>
      <c r="BGI21" s="17"/>
      <c r="BGJ21" s="17"/>
      <c r="BGK21" s="17"/>
      <c r="BGL21" s="17"/>
      <c r="BGM21" s="17"/>
      <c r="BGN21" s="17"/>
      <c r="BGO21" s="17"/>
      <c r="BGP21" s="17"/>
      <c r="BGQ21" s="17"/>
      <c r="BGR21" s="17"/>
      <c r="BGS21" s="17"/>
      <c r="BGT21" s="17"/>
      <c r="BGU21" s="17"/>
      <c r="BGV21" s="17"/>
      <c r="BGW21" s="17"/>
      <c r="BGX21" s="17"/>
      <c r="BGY21" s="17"/>
      <c r="BGZ21" s="17"/>
      <c r="BHA21" s="17"/>
      <c r="BHB21" s="17"/>
      <c r="BHC21" s="17"/>
      <c r="BHD21" s="17"/>
      <c r="BHE21" s="17"/>
      <c r="BHF21" s="17"/>
      <c r="BHG21" s="17"/>
      <c r="BHH21" s="17"/>
      <c r="BHI21" s="17"/>
      <c r="BHJ21" s="17"/>
      <c r="BHK21" s="17"/>
      <c r="BHL21" s="17"/>
      <c r="BHM21" s="17"/>
      <c r="BHN21" s="17"/>
      <c r="BHO21" s="17"/>
      <c r="BHP21" s="17"/>
      <c r="BHQ21" s="17"/>
      <c r="BHR21" s="17"/>
      <c r="BHS21" s="17"/>
      <c r="BHT21" s="17"/>
      <c r="BHU21" s="17"/>
      <c r="BHV21" s="17"/>
      <c r="BHW21" s="17"/>
      <c r="BHX21" s="17"/>
      <c r="BHY21" s="17"/>
      <c r="BHZ21" s="17"/>
      <c r="BIA21" s="17"/>
      <c r="BIB21" s="17"/>
      <c r="BIC21" s="17"/>
      <c r="BID21" s="17"/>
      <c r="BIE21" s="17"/>
      <c r="BIF21" s="17"/>
      <c r="BIG21" s="17"/>
      <c r="BIH21" s="17"/>
      <c r="BII21" s="17"/>
      <c r="BIJ21" s="17"/>
      <c r="BIK21" s="17"/>
      <c r="BIL21" s="17"/>
      <c r="BIM21" s="17"/>
      <c r="BIN21" s="17"/>
      <c r="BIO21" s="17"/>
      <c r="BIP21" s="17"/>
      <c r="BIQ21" s="17"/>
      <c r="BIR21" s="17"/>
      <c r="BIS21" s="17"/>
      <c r="BIT21" s="17"/>
      <c r="BIU21" s="17"/>
      <c r="BIV21" s="17"/>
      <c r="BIW21" s="17"/>
      <c r="BIX21" s="17"/>
      <c r="BIY21" s="17"/>
      <c r="BIZ21" s="17"/>
      <c r="BJA21" s="17"/>
      <c r="BJB21" s="17"/>
      <c r="BJC21" s="17"/>
      <c r="BJD21" s="17"/>
      <c r="BJE21" s="17"/>
      <c r="BJF21" s="17"/>
      <c r="BJG21" s="17"/>
      <c r="BJH21" s="17"/>
      <c r="BJI21" s="17"/>
      <c r="BJJ21" s="17"/>
      <c r="BJK21" s="17"/>
      <c r="BJL21" s="17"/>
      <c r="BJM21" s="17"/>
      <c r="BJN21" s="17"/>
      <c r="BJO21" s="17"/>
      <c r="BJP21" s="17"/>
      <c r="BJQ21" s="17"/>
      <c r="BJR21" s="17"/>
      <c r="BJS21" s="17"/>
      <c r="BJT21" s="17"/>
      <c r="BJU21" s="17"/>
      <c r="BJV21" s="17"/>
      <c r="BJW21" s="17"/>
      <c r="BJX21" s="17"/>
      <c r="BJY21" s="17"/>
      <c r="BJZ21" s="17"/>
      <c r="BKA21" s="17"/>
      <c r="BKB21" s="17"/>
      <c r="BKC21" s="17"/>
      <c r="BKD21" s="17"/>
      <c r="BKE21" s="17"/>
      <c r="BKF21" s="17"/>
      <c r="BKG21" s="17"/>
      <c r="BKH21" s="17"/>
      <c r="BKI21" s="17"/>
      <c r="BKJ21" s="17"/>
      <c r="BKK21" s="17"/>
      <c r="BKL21" s="17"/>
      <c r="BKM21" s="17"/>
      <c r="BKN21" s="17"/>
      <c r="BKO21" s="17"/>
      <c r="BKP21" s="17"/>
      <c r="BKQ21" s="17"/>
      <c r="BKR21" s="17"/>
      <c r="BKS21" s="17"/>
      <c r="BKT21" s="17"/>
      <c r="BKU21" s="17"/>
      <c r="BKV21" s="17"/>
      <c r="BKW21" s="17"/>
      <c r="BKX21" s="17"/>
      <c r="BKY21" s="17"/>
      <c r="BKZ21" s="17"/>
      <c r="BLA21" s="17"/>
      <c r="BLB21" s="17"/>
      <c r="BLC21" s="17"/>
      <c r="BLD21" s="17"/>
      <c r="BLE21" s="17"/>
      <c r="BLF21" s="17"/>
      <c r="BLG21" s="17"/>
      <c r="BLH21" s="17"/>
      <c r="BLI21" s="17"/>
      <c r="BLJ21" s="17"/>
      <c r="BLK21" s="17"/>
      <c r="BLL21" s="17"/>
      <c r="BLM21" s="17"/>
      <c r="BLN21" s="17"/>
      <c r="BLO21" s="17"/>
      <c r="BLP21" s="17"/>
      <c r="BLQ21" s="17"/>
      <c r="BLR21" s="17"/>
      <c r="BLS21" s="17"/>
      <c r="BLT21" s="17"/>
      <c r="BLU21" s="17"/>
      <c r="BLV21" s="17"/>
      <c r="BLW21" s="17"/>
      <c r="BLX21" s="17"/>
      <c r="BLY21" s="17"/>
      <c r="BLZ21" s="17"/>
      <c r="BMA21" s="17"/>
      <c r="BMB21" s="17"/>
      <c r="BMC21" s="17"/>
      <c r="BMD21" s="17"/>
      <c r="BME21" s="17"/>
      <c r="BMF21" s="17"/>
      <c r="BMG21" s="17"/>
      <c r="BMH21" s="17"/>
      <c r="BMI21" s="17"/>
      <c r="BMJ21" s="17"/>
      <c r="BMK21" s="17"/>
      <c r="BML21" s="17"/>
      <c r="BMM21" s="17"/>
      <c r="BMN21" s="17"/>
      <c r="BMO21" s="17"/>
      <c r="BMP21" s="17"/>
      <c r="BMQ21" s="17"/>
      <c r="BMR21" s="17"/>
      <c r="BMS21" s="17"/>
      <c r="BMT21" s="17"/>
      <c r="BMU21" s="17"/>
      <c r="BMV21" s="17"/>
      <c r="BMW21" s="17"/>
      <c r="BMX21" s="17"/>
      <c r="BMY21" s="17"/>
      <c r="BMZ21" s="17"/>
      <c r="BNA21" s="17"/>
      <c r="BNB21" s="17"/>
      <c r="BNC21" s="17"/>
      <c r="BND21" s="17"/>
      <c r="BNE21" s="17"/>
      <c r="BNF21" s="17"/>
      <c r="BNG21" s="17"/>
      <c r="BNH21" s="17"/>
      <c r="BNI21" s="17"/>
      <c r="BNJ21" s="17"/>
      <c r="BNK21" s="17"/>
      <c r="BNL21" s="17"/>
      <c r="BNM21" s="17"/>
      <c r="BNN21" s="17"/>
      <c r="BNO21" s="17"/>
      <c r="BNP21" s="17"/>
      <c r="BNQ21" s="17"/>
      <c r="BNR21" s="17"/>
      <c r="BNS21" s="17"/>
      <c r="BNT21" s="17"/>
      <c r="BNU21" s="17"/>
      <c r="BNV21" s="17"/>
      <c r="BNW21" s="17"/>
      <c r="BNX21" s="17"/>
      <c r="BNY21" s="17"/>
      <c r="BNZ21" s="17"/>
      <c r="BOA21" s="17"/>
      <c r="BOB21" s="17"/>
      <c r="BOC21" s="17"/>
      <c r="BOD21" s="17"/>
      <c r="BOE21" s="17"/>
      <c r="BOF21" s="17"/>
      <c r="BOG21" s="17"/>
      <c r="BOH21" s="17"/>
      <c r="BOI21" s="17"/>
      <c r="BOJ21" s="17"/>
      <c r="BOK21" s="17"/>
      <c r="BOL21" s="17"/>
      <c r="BOM21" s="17"/>
      <c r="BON21" s="17"/>
      <c r="BOO21" s="17"/>
      <c r="BOP21" s="17"/>
      <c r="BOQ21" s="17"/>
      <c r="BOR21" s="17"/>
      <c r="BOS21" s="17"/>
      <c r="BOT21" s="17"/>
      <c r="BOU21" s="17"/>
      <c r="BOV21" s="17"/>
      <c r="BOW21" s="17"/>
      <c r="BOX21" s="17"/>
      <c r="BOY21" s="17"/>
      <c r="BOZ21" s="17"/>
      <c r="BPA21" s="17"/>
      <c r="BPB21" s="17"/>
      <c r="BPC21" s="17"/>
      <c r="BPD21" s="17"/>
      <c r="BPE21" s="17"/>
      <c r="BPF21" s="17"/>
      <c r="BPG21" s="17"/>
      <c r="BPH21" s="17"/>
      <c r="BPI21" s="17"/>
      <c r="BPJ21" s="17"/>
      <c r="BPK21" s="17"/>
      <c r="BPL21" s="17"/>
      <c r="BPM21" s="17"/>
      <c r="BPN21" s="17"/>
      <c r="BPO21" s="17"/>
      <c r="BPP21" s="17"/>
      <c r="BPQ21" s="17"/>
      <c r="BPR21" s="17"/>
      <c r="BPS21" s="17"/>
      <c r="BPT21" s="17"/>
      <c r="BPU21" s="17"/>
      <c r="BPV21" s="17"/>
      <c r="BPW21" s="17"/>
      <c r="BPX21" s="17"/>
      <c r="BPY21" s="17"/>
      <c r="BPZ21" s="17"/>
      <c r="BQA21" s="17"/>
      <c r="BQB21" s="17"/>
      <c r="BQC21" s="17"/>
      <c r="BQD21" s="17"/>
      <c r="BQE21" s="17"/>
      <c r="BQF21" s="17"/>
      <c r="BQG21" s="17"/>
      <c r="BQH21" s="17"/>
      <c r="BQI21" s="17"/>
      <c r="BQJ21" s="17"/>
      <c r="BQK21" s="17"/>
      <c r="BQL21" s="17"/>
      <c r="BQM21" s="17"/>
      <c r="BQN21" s="17"/>
      <c r="BQO21" s="17"/>
      <c r="BQP21" s="17"/>
      <c r="BQQ21" s="17"/>
      <c r="BQR21" s="17"/>
      <c r="BQS21" s="17"/>
      <c r="BQT21" s="17"/>
      <c r="BQU21" s="17"/>
      <c r="BQV21" s="17"/>
      <c r="BQW21" s="17"/>
      <c r="BQX21" s="17"/>
      <c r="BQY21" s="17"/>
      <c r="BQZ21" s="17"/>
      <c r="BRA21" s="17"/>
      <c r="BRB21" s="17"/>
      <c r="BRC21" s="17"/>
      <c r="BRD21" s="17"/>
      <c r="BRE21" s="17"/>
      <c r="BRF21" s="17"/>
      <c r="BRG21" s="17"/>
      <c r="BRH21" s="17"/>
      <c r="BRI21" s="17"/>
      <c r="BRJ21" s="17"/>
      <c r="BRK21" s="17"/>
      <c r="BRL21" s="17"/>
      <c r="BRM21" s="17"/>
      <c r="BRN21" s="17"/>
      <c r="BRO21" s="17"/>
      <c r="BRP21" s="17"/>
      <c r="BRQ21" s="17"/>
      <c r="BRR21" s="17"/>
      <c r="BRS21" s="17"/>
      <c r="BRT21" s="17"/>
      <c r="BRU21" s="17"/>
      <c r="BRV21" s="17"/>
      <c r="BRW21" s="17"/>
      <c r="BRX21" s="17"/>
      <c r="BRY21" s="17"/>
      <c r="BRZ21" s="17"/>
      <c r="BSA21" s="17"/>
      <c r="BSB21" s="17"/>
      <c r="BSC21" s="17"/>
      <c r="BSD21" s="17"/>
      <c r="BSE21" s="17"/>
      <c r="BSF21" s="17"/>
      <c r="BSG21" s="17"/>
      <c r="BSH21" s="17"/>
      <c r="BSI21" s="17"/>
      <c r="BSJ21" s="17"/>
      <c r="BSK21" s="17"/>
      <c r="BSL21" s="17"/>
      <c r="BSM21" s="17"/>
      <c r="BSN21" s="17"/>
      <c r="BSO21" s="17"/>
      <c r="BSP21" s="17"/>
      <c r="BSQ21" s="17"/>
      <c r="BSR21" s="17"/>
      <c r="BSS21" s="17"/>
      <c r="BST21" s="17"/>
      <c r="BSU21" s="17"/>
      <c r="BSV21" s="17"/>
      <c r="BSW21" s="17"/>
      <c r="BSX21" s="17"/>
      <c r="BSY21" s="17"/>
      <c r="BSZ21" s="17"/>
      <c r="BTA21" s="17"/>
      <c r="BTB21" s="17"/>
      <c r="BTC21" s="17"/>
      <c r="BTD21" s="17"/>
      <c r="BTE21" s="17"/>
      <c r="BTF21" s="17"/>
      <c r="BTG21" s="17"/>
      <c r="BTH21" s="17"/>
      <c r="BTI21" s="17"/>
      <c r="BTJ21" s="17"/>
      <c r="BTK21" s="17"/>
      <c r="BTL21" s="17"/>
      <c r="BTM21" s="17"/>
      <c r="BTN21" s="17"/>
      <c r="BTO21" s="17"/>
      <c r="BTP21" s="17"/>
      <c r="BTQ21" s="17"/>
      <c r="BTR21" s="17"/>
      <c r="BTS21" s="17"/>
      <c r="BTT21" s="17"/>
      <c r="BTU21" s="17"/>
      <c r="BTV21" s="17"/>
      <c r="BTW21" s="17"/>
      <c r="BTX21" s="17"/>
      <c r="BTY21" s="17"/>
      <c r="BTZ21" s="17"/>
      <c r="BUA21" s="17"/>
      <c r="BUB21" s="17"/>
      <c r="BUC21" s="17"/>
      <c r="BUD21" s="17"/>
      <c r="BUE21" s="17"/>
      <c r="BUF21" s="17"/>
      <c r="BUG21" s="17"/>
      <c r="BUH21" s="17"/>
      <c r="BUI21" s="17"/>
      <c r="BUJ21" s="17"/>
      <c r="BUK21" s="17"/>
      <c r="BUL21" s="17"/>
      <c r="BUM21" s="17"/>
      <c r="BUN21" s="17"/>
      <c r="BUO21" s="17"/>
      <c r="BUP21" s="17"/>
      <c r="BUQ21" s="17"/>
      <c r="BUR21" s="17"/>
      <c r="BUS21" s="17"/>
      <c r="BUT21" s="17"/>
      <c r="BUU21" s="17"/>
      <c r="BUV21" s="17"/>
      <c r="BUW21" s="17"/>
      <c r="BUX21" s="17"/>
      <c r="BUY21" s="17"/>
      <c r="BUZ21" s="17"/>
      <c r="BVA21" s="17"/>
      <c r="BVB21" s="17"/>
      <c r="BVC21" s="17"/>
      <c r="BVD21" s="17"/>
      <c r="BVE21" s="17"/>
      <c r="BVF21" s="17"/>
      <c r="BVG21" s="17"/>
      <c r="BVH21" s="17"/>
      <c r="BVI21" s="17"/>
      <c r="BVJ21" s="17"/>
      <c r="BVK21" s="17"/>
      <c r="BVL21" s="17"/>
      <c r="BVM21" s="17"/>
      <c r="BVN21" s="17"/>
      <c r="BVO21" s="17"/>
      <c r="BVP21" s="17"/>
      <c r="BVQ21" s="17"/>
      <c r="BVR21" s="17"/>
      <c r="BVS21" s="17"/>
      <c r="BVT21" s="17"/>
      <c r="BVU21" s="17"/>
      <c r="BVV21" s="17"/>
      <c r="BVW21" s="17"/>
      <c r="BVX21" s="17"/>
      <c r="BVY21" s="17"/>
      <c r="BVZ21" s="17"/>
      <c r="BWA21" s="17"/>
      <c r="BWB21" s="17"/>
      <c r="BWC21" s="17"/>
      <c r="BWD21" s="17"/>
      <c r="BWE21" s="17"/>
      <c r="BWF21" s="17"/>
      <c r="BWG21" s="17"/>
      <c r="BWH21" s="17"/>
      <c r="BWI21" s="17"/>
      <c r="BWJ21" s="17"/>
      <c r="BWK21" s="17"/>
      <c r="BWL21" s="17"/>
      <c r="BWM21" s="17"/>
      <c r="BWN21" s="17"/>
      <c r="BWO21" s="17"/>
      <c r="BWP21" s="17"/>
      <c r="BWQ21" s="17"/>
      <c r="BWR21" s="17"/>
      <c r="BWS21" s="17"/>
      <c r="BWT21" s="17"/>
      <c r="BWU21" s="17"/>
      <c r="BWV21" s="17"/>
      <c r="BWW21" s="17"/>
      <c r="BWX21" s="17"/>
      <c r="BWY21" s="17"/>
      <c r="BWZ21" s="17"/>
      <c r="BXA21" s="17"/>
      <c r="BXB21" s="17"/>
      <c r="BXC21" s="17"/>
      <c r="BXD21" s="17"/>
      <c r="BXE21" s="17"/>
      <c r="BXF21" s="17"/>
      <c r="BXG21" s="17"/>
      <c r="BXH21" s="17"/>
      <c r="BXI21" s="17"/>
      <c r="BXJ21" s="17"/>
      <c r="BXK21" s="17"/>
      <c r="BXL21" s="17"/>
      <c r="BXM21" s="17"/>
      <c r="BXN21" s="17"/>
      <c r="BXO21" s="17"/>
      <c r="BXP21" s="17"/>
      <c r="BXQ21" s="17"/>
      <c r="BXR21" s="17"/>
      <c r="BXS21" s="17"/>
      <c r="BXT21" s="17"/>
      <c r="BXU21" s="17"/>
      <c r="BXV21" s="17"/>
      <c r="BXW21" s="17"/>
      <c r="BXX21" s="17"/>
      <c r="BXY21" s="17"/>
      <c r="BXZ21" s="17"/>
      <c r="BYA21" s="17"/>
      <c r="BYB21" s="17"/>
      <c r="BYC21" s="17"/>
      <c r="BYD21" s="17"/>
      <c r="BYE21" s="17"/>
      <c r="BYF21" s="17"/>
      <c r="BYG21" s="17"/>
      <c r="BYH21" s="17"/>
      <c r="BYI21" s="17"/>
      <c r="BYJ21" s="17"/>
      <c r="BYK21" s="17"/>
      <c r="BYL21" s="17"/>
      <c r="BYM21" s="17"/>
      <c r="BYN21" s="17"/>
      <c r="BYO21" s="17"/>
      <c r="BYP21" s="17"/>
      <c r="BYQ21" s="17"/>
      <c r="BYR21" s="17"/>
      <c r="BYS21" s="17"/>
      <c r="BYT21" s="17"/>
      <c r="BYU21" s="17"/>
      <c r="BYV21" s="17"/>
      <c r="BYW21" s="17"/>
      <c r="BYX21" s="17"/>
      <c r="BYY21" s="17"/>
      <c r="BYZ21" s="17"/>
      <c r="BZA21" s="17"/>
      <c r="BZB21" s="17"/>
      <c r="BZC21" s="17"/>
      <c r="BZD21" s="17"/>
      <c r="BZE21" s="17"/>
      <c r="BZF21" s="17"/>
      <c r="BZG21" s="17"/>
      <c r="BZH21" s="17"/>
      <c r="BZI21" s="17"/>
      <c r="BZJ21" s="17"/>
      <c r="BZK21" s="17"/>
      <c r="BZL21" s="17"/>
      <c r="BZM21" s="17"/>
      <c r="BZN21" s="17"/>
      <c r="BZO21" s="17"/>
      <c r="BZP21" s="17"/>
      <c r="BZQ21" s="17"/>
      <c r="BZR21" s="17"/>
      <c r="BZS21" s="17"/>
      <c r="BZT21" s="17"/>
      <c r="BZU21" s="17"/>
      <c r="BZV21" s="17"/>
      <c r="BZW21" s="17"/>
      <c r="BZX21" s="17"/>
      <c r="BZY21" s="17"/>
      <c r="BZZ21" s="17"/>
      <c r="CAA21" s="17"/>
      <c r="CAB21" s="17"/>
      <c r="CAC21" s="17"/>
      <c r="CAD21" s="17"/>
      <c r="CAE21" s="17"/>
      <c r="CAF21" s="17"/>
      <c r="CAG21" s="17"/>
      <c r="CAH21" s="17"/>
      <c r="CAI21" s="17"/>
      <c r="CAJ21" s="17"/>
      <c r="CAK21" s="17"/>
      <c r="CAL21" s="17"/>
      <c r="CAM21" s="17"/>
      <c r="CAN21" s="17"/>
      <c r="CAO21" s="17"/>
      <c r="CAP21" s="17"/>
      <c r="CAQ21" s="17"/>
      <c r="CAR21" s="17"/>
      <c r="CAS21" s="17"/>
      <c r="CAT21" s="17"/>
      <c r="CAU21" s="17"/>
      <c r="CAV21" s="17"/>
      <c r="CAW21" s="17"/>
      <c r="CAX21" s="17"/>
      <c r="CAY21" s="17"/>
      <c r="CAZ21" s="17"/>
      <c r="CBA21" s="17"/>
      <c r="CBB21" s="17"/>
      <c r="CBC21" s="17"/>
      <c r="CBD21" s="17"/>
      <c r="CBE21" s="17"/>
      <c r="CBF21" s="17"/>
      <c r="CBG21" s="17"/>
      <c r="CBH21" s="17"/>
      <c r="CBI21" s="17"/>
      <c r="CBJ21" s="17"/>
      <c r="CBK21" s="17"/>
      <c r="CBL21" s="17"/>
      <c r="CBM21" s="17"/>
      <c r="CBN21" s="17"/>
      <c r="CBO21" s="17"/>
      <c r="CBP21" s="17"/>
      <c r="CBQ21" s="17"/>
      <c r="CBR21" s="17"/>
      <c r="CBS21" s="17"/>
      <c r="CBT21" s="17"/>
      <c r="CBU21" s="17"/>
      <c r="CBV21" s="17"/>
      <c r="CBW21" s="17"/>
      <c r="CBX21" s="17"/>
      <c r="CBY21" s="17"/>
      <c r="CBZ21" s="17"/>
      <c r="CCA21" s="17"/>
      <c r="CCB21" s="17"/>
      <c r="CCC21" s="17"/>
      <c r="CCD21" s="17"/>
      <c r="CCE21" s="17"/>
      <c r="CCF21" s="17"/>
      <c r="CCG21" s="17"/>
      <c r="CCH21" s="17"/>
      <c r="CCI21" s="17"/>
      <c r="CCJ21" s="17"/>
      <c r="CCK21" s="17"/>
      <c r="CCL21" s="17"/>
      <c r="CCM21" s="17"/>
      <c r="CCN21" s="17"/>
      <c r="CCO21" s="17"/>
      <c r="CCP21" s="17"/>
      <c r="CCQ21" s="17"/>
      <c r="CCR21" s="17"/>
      <c r="CCS21" s="17"/>
      <c r="CCT21" s="17"/>
      <c r="CCU21" s="17"/>
      <c r="CCV21" s="17"/>
      <c r="CCW21" s="17"/>
      <c r="CCX21" s="17"/>
      <c r="CCY21" s="17"/>
      <c r="CCZ21" s="17"/>
      <c r="CDA21" s="17"/>
      <c r="CDB21" s="17"/>
      <c r="CDC21" s="17"/>
      <c r="CDD21" s="17"/>
      <c r="CDE21" s="17"/>
      <c r="CDF21" s="17"/>
      <c r="CDG21" s="17"/>
      <c r="CDH21" s="17"/>
      <c r="CDI21" s="17"/>
      <c r="CDJ21" s="17"/>
      <c r="CDK21" s="17"/>
      <c r="CDL21" s="17"/>
      <c r="CDM21" s="17"/>
      <c r="CDN21" s="17"/>
      <c r="CDO21" s="17"/>
      <c r="CDP21" s="17"/>
      <c r="CDQ21" s="17"/>
      <c r="CDR21" s="17"/>
      <c r="CDS21" s="17"/>
      <c r="CDT21" s="17"/>
      <c r="CDU21" s="17"/>
      <c r="CDV21" s="17"/>
      <c r="CDW21" s="17"/>
      <c r="CDX21" s="17"/>
      <c r="CDY21" s="17"/>
      <c r="CDZ21" s="17"/>
      <c r="CEA21" s="17"/>
      <c r="CEB21" s="17"/>
      <c r="CEC21" s="17"/>
      <c r="CED21" s="17"/>
      <c r="CEE21" s="17"/>
      <c r="CEF21" s="17"/>
      <c r="CEG21" s="17"/>
      <c r="CEH21" s="17"/>
      <c r="CEI21" s="17"/>
      <c r="CEJ21" s="17"/>
      <c r="CEK21" s="17"/>
      <c r="CEL21" s="17"/>
      <c r="CEM21" s="17"/>
      <c r="CEN21" s="17"/>
      <c r="CEO21" s="17"/>
      <c r="CEP21" s="17"/>
      <c r="CEQ21" s="17"/>
      <c r="CER21" s="17"/>
      <c r="CES21" s="17"/>
      <c r="CET21" s="17"/>
      <c r="CEU21" s="17"/>
      <c r="CEV21" s="17"/>
      <c r="CEW21" s="17"/>
      <c r="CEX21" s="17"/>
      <c r="CEY21" s="17"/>
      <c r="CEZ21" s="17"/>
      <c r="CFA21" s="17"/>
      <c r="CFB21" s="17"/>
      <c r="CFC21" s="17"/>
      <c r="CFD21" s="17"/>
      <c r="CFE21" s="17"/>
      <c r="CFF21" s="17"/>
      <c r="CFG21" s="17"/>
      <c r="CFH21" s="17"/>
      <c r="CFI21" s="17"/>
      <c r="CFJ21" s="17"/>
      <c r="CFK21" s="17"/>
      <c r="CFL21" s="17"/>
      <c r="CFM21" s="17"/>
      <c r="CFN21" s="17"/>
      <c r="CFO21" s="17"/>
      <c r="CFP21" s="17"/>
      <c r="CFQ21" s="17"/>
      <c r="CFR21" s="17"/>
      <c r="CFS21" s="17"/>
      <c r="CFT21" s="17"/>
      <c r="CFU21" s="17"/>
      <c r="CFV21" s="17"/>
      <c r="CFW21" s="17"/>
      <c r="CFX21" s="17"/>
      <c r="CFY21" s="17"/>
      <c r="CFZ21" s="17"/>
      <c r="CGA21" s="17"/>
      <c r="CGB21" s="17"/>
      <c r="CGC21" s="17"/>
      <c r="CGD21" s="17"/>
      <c r="CGE21" s="17"/>
      <c r="CGF21" s="17"/>
      <c r="CGG21" s="17"/>
      <c r="CGH21" s="17"/>
      <c r="CGI21" s="17"/>
      <c r="CGJ21" s="17"/>
      <c r="CGK21" s="17"/>
      <c r="CGL21" s="17"/>
      <c r="CGM21" s="17"/>
      <c r="CGN21" s="17"/>
      <c r="CGO21" s="17"/>
      <c r="CGP21" s="17"/>
      <c r="CGQ21" s="17"/>
      <c r="CGR21" s="17"/>
      <c r="CGS21" s="17"/>
      <c r="CGT21" s="17"/>
      <c r="CGU21" s="17"/>
      <c r="CGV21" s="17"/>
      <c r="CGW21" s="17"/>
      <c r="CGX21" s="17"/>
      <c r="CGY21" s="17"/>
      <c r="CGZ21" s="17"/>
      <c r="CHA21" s="17"/>
      <c r="CHB21" s="17"/>
      <c r="CHC21" s="17"/>
      <c r="CHD21" s="17"/>
      <c r="CHE21" s="17"/>
      <c r="CHF21" s="17"/>
      <c r="CHG21" s="17"/>
      <c r="CHH21" s="17"/>
      <c r="CHI21" s="17"/>
      <c r="CHJ21" s="17"/>
      <c r="CHK21" s="17"/>
      <c r="CHL21" s="17"/>
      <c r="CHM21" s="17"/>
      <c r="CHN21" s="17"/>
      <c r="CHO21" s="17"/>
      <c r="CHP21" s="17"/>
      <c r="CHQ21" s="17"/>
      <c r="CHR21" s="17"/>
      <c r="CHS21" s="17"/>
      <c r="CHT21" s="17"/>
      <c r="CHU21" s="17"/>
      <c r="CHV21" s="17"/>
      <c r="CHW21" s="17"/>
      <c r="CHX21" s="17"/>
      <c r="CHY21" s="17"/>
      <c r="CHZ21" s="17"/>
      <c r="CIA21" s="17"/>
      <c r="CIB21" s="17"/>
      <c r="CIC21" s="17"/>
      <c r="CID21" s="17"/>
      <c r="CIE21" s="17"/>
      <c r="CIF21" s="17"/>
      <c r="CIG21" s="17"/>
      <c r="CIH21" s="17"/>
      <c r="CII21" s="17"/>
      <c r="CIJ21" s="17"/>
      <c r="CIK21" s="17"/>
      <c r="CIL21" s="17"/>
      <c r="CIM21" s="17"/>
      <c r="CIN21" s="17"/>
      <c r="CIO21" s="17"/>
      <c r="CIP21" s="17"/>
      <c r="CIQ21" s="17"/>
      <c r="CIR21" s="17"/>
      <c r="CIS21" s="17"/>
      <c r="CIT21" s="17"/>
      <c r="CIU21" s="17"/>
      <c r="CIV21" s="17"/>
      <c r="CIW21" s="17"/>
      <c r="CIX21" s="17"/>
      <c r="CIY21" s="17"/>
      <c r="CIZ21" s="17"/>
      <c r="CJA21" s="17"/>
      <c r="CJB21" s="17"/>
      <c r="CJC21" s="17"/>
      <c r="CJD21" s="17"/>
      <c r="CJE21" s="17"/>
      <c r="CJF21" s="17"/>
      <c r="CJG21" s="17"/>
      <c r="CJH21" s="17"/>
      <c r="CJI21" s="17"/>
      <c r="CJJ21" s="17"/>
      <c r="CJK21" s="17"/>
      <c r="CJL21" s="17"/>
      <c r="CJM21" s="17"/>
      <c r="CJN21" s="17"/>
      <c r="CJO21" s="17"/>
      <c r="CJP21" s="17"/>
      <c r="CJQ21" s="17"/>
      <c r="CJR21" s="17"/>
      <c r="CJS21" s="17"/>
      <c r="CJT21" s="17"/>
      <c r="CJU21" s="17"/>
      <c r="CJV21" s="17"/>
      <c r="CJW21" s="17"/>
      <c r="CJX21" s="17"/>
      <c r="CJY21" s="17"/>
      <c r="CJZ21" s="17"/>
      <c r="CKA21" s="17"/>
      <c r="CKB21" s="17"/>
      <c r="CKC21" s="17"/>
      <c r="CKD21" s="17"/>
      <c r="CKE21" s="17"/>
      <c r="CKF21" s="17"/>
      <c r="CKG21" s="17"/>
      <c r="CKH21" s="17"/>
      <c r="CKI21" s="17"/>
      <c r="CKJ21" s="17"/>
      <c r="CKK21" s="17"/>
      <c r="CKL21" s="17"/>
      <c r="CKM21" s="17"/>
      <c r="CKN21" s="17"/>
      <c r="CKO21" s="17"/>
      <c r="CKP21" s="17"/>
      <c r="CKQ21" s="17"/>
      <c r="CKR21" s="17"/>
      <c r="CKS21" s="17"/>
      <c r="CKT21" s="17"/>
      <c r="CKU21" s="17"/>
      <c r="CKV21" s="17"/>
      <c r="CKW21" s="17"/>
      <c r="CKX21" s="17"/>
      <c r="CKY21" s="17"/>
      <c r="CKZ21" s="17"/>
      <c r="CLA21" s="17"/>
      <c r="CLB21" s="17"/>
      <c r="CLC21" s="17"/>
      <c r="CLD21" s="17"/>
      <c r="CLE21" s="17"/>
      <c r="CLF21" s="17"/>
      <c r="CLG21" s="17"/>
      <c r="CLH21" s="17"/>
      <c r="CLI21" s="17"/>
      <c r="CLJ21" s="17"/>
      <c r="CLK21" s="17"/>
      <c r="CLL21" s="17"/>
      <c r="CLM21" s="17"/>
      <c r="CLN21" s="17"/>
      <c r="CLO21" s="17"/>
      <c r="CLP21" s="17"/>
      <c r="CLQ21" s="17"/>
      <c r="CLR21" s="17"/>
      <c r="CLS21" s="17"/>
      <c r="CLT21" s="17"/>
      <c r="CLU21" s="17"/>
      <c r="CLV21" s="17"/>
      <c r="CLW21" s="17"/>
      <c r="CLX21" s="17"/>
      <c r="CLY21" s="17"/>
      <c r="CLZ21" s="17"/>
      <c r="CMA21" s="17"/>
      <c r="CMB21" s="17"/>
      <c r="CMC21" s="17"/>
      <c r="CMD21" s="17"/>
      <c r="CME21" s="17"/>
      <c r="CMF21" s="17"/>
      <c r="CMG21" s="17"/>
      <c r="CMH21" s="17"/>
      <c r="CMI21" s="17"/>
      <c r="CMJ21" s="17"/>
      <c r="CMK21" s="17"/>
      <c r="CML21" s="17"/>
      <c r="CMM21" s="17"/>
      <c r="CMN21" s="17"/>
      <c r="CMO21" s="17"/>
      <c r="CMP21" s="17"/>
      <c r="CMQ21" s="17"/>
      <c r="CMR21" s="17"/>
      <c r="CMS21" s="17"/>
      <c r="CMT21" s="17"/>
      <c r="CMU21" s="17"/>
      <c r="CMV21" s="17"/>
      <c r="CMW21" s="17"/>
      <c r="CMX21" s="17"/>
      <c r="CMY21" s="17"/>
      <c r="CMZ21" s="17"/>
      <c r="CNA21" s="17"/>
      <c r="CNB21" s="17"/>
      <c r="CNC21" s="17"/>
      <c r="CND21" s="17"/>
      <c r="CNE21" s="17"/>
      <c r="CNF21" s="17"/>
      <c r="CNG21" s="17"/>
      <c r="CNH21" s="17"/>
      <c r="CNI21" s="17"/>
      <c r="CNJ21" s="17"/>
      <c r="CNK21" s="17"/>
      <c r="CNL21" s="17"/>
      <c r="CNM21" s="17"/>
      <c r="CNN21" s="17"/>
      <c r="CNO21" s="17"/>
      <c r="CNP21" s="17"/>
      <c r="CNQ21" s="17"/>
      <c r="CNR21" s="17"/>
      <c r="CNS21" s="17"/>
      <c r="CNT21" s="17"/>
      <c r="CNU21" s="17"/>
      <c r="CNV21" s="17"/>
      <c r="CNW21" s="17"/>
      <c r="CNX21" s="17"/>
      <c r="CNY21" s="17"/>
      <c r="CNZ21" s="17"/>
      <c r="COA21" s="17"/>
      <c r="COB21" s="17"/>
      <c r="COC21" s="17"/>
      <c r="COD21" s="17"/>
      <c r="COE21" s="17"/>
      <c r="COF21" s="17"/>
      <c r="COG21" s="17"/>
      <c r="COH21" s="17"/>
      <c r="COI21" s="17"/>
      <c r="COJ21" s="17"/>
      <c r="COK21" s="17"/>
      <c r="COL21" s="17"/>
      <c r="COM21" s="17"/>
      <c r="CON21" s="17"/>
      <c r="COO21" s="17"/>
      <c r="COP21" s="17"/>
      <c r="COQ21" s="17"/>
      <c r="COR21" s="17"/>
      <c r="COS21" s="17"/>
      <c r="COT21" s="17"/>
      <c r="COU21" s="17"/>
      <c r="COV21" s="17"/>
      <c r="COW21" s="17"/>
      <c r="COX21" s="17"/>
      <c r="COY21" s="17"/>
      <c r="COZ21" s="17"/>
      <c r="CPA21" s="17"/>
      <c r="CPB21" s="17"/>
      <c r="CPC21" s="17"/>
      <c r="CPD21" s="17"/>
      <c r="CPE21" s="17"/>
      <c r="CPF21" s="17"/>
      <c r="CPG21" s="17"/>
      <c r="CPH21" s="17"/>
      <c r="CPI21" s="17"/>
      <c r="CPJ21" s="17"/>
      <c r="CPK21" s="17"/>
      <c r="CPL21" s="17"/>
      <c r="CPM21" s="17"/>
      <c r="CPN21" s="17"/>
      <c r="CPO21" s="17"/>
      <c r="CPP21" s="17"/>
      <c r="CPQ21" s="17"/>
      <c r="CPR21" s="17"/>
      <c r="CPS21" s="17"/>
      <c r="CPT21" s="17"/>
      <c r="CPU21" s="17"/>
      <c r="CPV21" s="17"/>
      <c r="CPW21" s="17"/>
      <c r="CPX21" s="17"/>
      <c r="CPY21" s="17"/>
      <c r="CPZ21" s="17"/>
      <c r="CQA21" s="17"/>
      <c r="CQB21" s="17"/>
      <c r="CQC21" s="17"/>
      <c r="CQD21" s="17"/>
      <c r="CQE21" s="17"/>
      <c r="CQF21" s="17"/>
      <c r="CQG21" s="17"/>
      <c r="CQH21" s="17"/>
      <c r="CQI21" s="17"/>
      <c r="CQJ21" s="17"/>
      <c r="CQK21" s="17"/>
      <c r="CQL21" s="17"/>
      <c r="CQM21" s="17"/>
      <c r="CQN21" s="17"/>
      <c r="CQO21" s="17"/>
      <c r="CQP21" s="17"/>
      <c r="CQQ21" s="17"/>
      <c r="CQR21" s="17"/>
      <c r="CQS21" s="17"/>
      <c r="CQT21" s="17"/>
      <c r="CQU21" s="17"/>
      <c r="CQV21" s="17"/>
      <c r="CQW21" s="17"/>
      <c r="CQX21" s="17"/>
      <c r="CQY21" s="17"/>
      <c r="CQZ21" s="17"/>
      <c r="CRA21" s="17"/>
      <c r="CRB21" s="17"/>
      <c r="CRC21" s="17"/>
      <c r="CRD21" s="17"/>
      <c r="CRE21" s="17"/>
      <c r="CRF21" s="17"/>
      <c r="CRG21" s="17"/>
      <c r="CRH21" s="17"/>
      <c r="CRI21" s="17"/>
      <c r="CRJ21" s="17"/>
      <c r="CRK21" s="17"/>
      <c r="CRL21" s="17"/>
      <c r="CRM21" s="17"/>
      <c r="CRN21" s="17"/>
      <c r="CRO21" s="17"/>
      <c r="CRP21" s="17"/>
      <c r="CRQ21" s="17"/>
      <c r="CRR21" s="17"/>
      <c r="CRS21" s="17"/>
      <c r="CRT21" s="17"/>
      <c r="CRU21" s="17"/>
      <c r="CRV21" s="17"/>
      <c r="CRW21" s="17"/>
      <c r="CRX21" s="17"/>
      <c r="CRY21" s="17"/>
      <c r="CRZ21" s="17"/>
      <c r="CSA21" s="17"/>
      <c r="CSB21" s="17"/>
      <c r="CSC21" s="17"/>
      <c r="CSD21" s="17"/>
      <c r="CSE21" s="17"/>
      <c r="CSF21" s="17"/>
      <c r="CSG21" s="17"/>
      <c r="CSH21" s="17"/>
      <c r="CSI21" s="17"/>
      <c r="CSJ21" s="17"/>
      <c r="CSK21" s="17"/>
      <c r="CSL21" s="17"/>
      <c r="CSM21" s="17"/>
      <c r="CSN21" s="17"/>
      <c r="CSO21" s="17"/>
      <c r="CSP21" s="17"/>
      <c r="CSQ21" s="17"/>
      <c r="CSR21" s="17"/>
      <c r="CSS21" s="17"/>
      <c r="CST21" s="17"/>
      <c r="CSU21" s="17"/>
      <c r="CSV21" s="17"/>
      <c r="CSW21" s="17"/>
      <c r="CSX21" s="17"/>
      <c r="CSY21" s="17"/>
      <c r="CSZ21" s="17"/>
      <c r="CTA21" s="17"/>
      <c r="CTB21" s="17"/>
      <c r="CTC21" s="17"/>
      <c r="CTD21" s="17"/>
      <c r="CTE21" s="17"/>
      <c r="CTF21" s="17"/>
      <c r="CTG21" s="17"/>
      <c r="CTH21" s="17"/>
      <c r="CTI21" s="17"/>
      <c r="CTJ21" s="17"/>
      <c r="CTK21" s="17"/>
      <c r="CTL21" s="17"/>
      <c r="CTM21" s="17"/>
      <c r="CTN21" s="17"/>
      <c r="CTO21" s="17"/>
      <c r="CTP21" s="17"/>
      <c r="CTQ21" s="17"/>
      <c r="CTR21" s="17"/>
      <c r="CTS21" s="17"/>
      <c r="CTT21" s="17"/>
      <c r="CTU21" s="17"/>
      <c r="CTV21" s="17"/>
      <c r="CTW21" s="17"/>
      <c r="CTX21" s="17"/>
      <c r="CTY21" s="17"/>
      <c r="CTZ21" s="17"/>
      <c r="CUA21" s="17"/>
      <c r="CUB21" s="17"/>
      <c r="CUC21" s="17"/>
      <c r="CUD21" s="17"/>
      <c r="CUE21" s="17"/>
      <c r="CUF21" s="17"/>
      <c r="CUG21" s="17"/>
      <c r="CUH21" s="17"/>
      <c r="CUI21" s="17"/>
      <c r="CUJ21" s="17"/>
      <c r="CUK21" s="17"/>
      <c r="CUL21" s="17"/>
      <c r="CUM21" s="17"/>
      <c r="CUN21" s="17"/>
      <c r="CUO21" s="17"/>
      <c r="CUP21" s="17"/>
      <c r="CUQ21" s="17"/>
      <c r="CUR21" s="17"/>
      <c r="CUS21" s="17"/>
      <c r="CUT21" s="17"/>
      <c r="CUU21" s="17"/>
      <c r="CUV21" s="17"/>
      <c r="CUW21" s="17"/>
      <c r="CUX21" s="17"/>
      <c r="CUY21" s="17"/>
      <c r="CUZ21" s="17"/>
      <c r="CVA21" s="17"/>
      <c r="CVB21" s="17"/>
      <c r="CVC21" s="17"/>
      <c r="CVD21" s="17"/>
      <c r="CVE21" s="17"/>
      <c r="CVF21" s="17"/>
      <c r="CVG21" s="17"/>
      <c r="CVH21" s="17"/>
      <c r="CVI21" s="17"/>
      <c r="CVJ21" s="17"/>
      <c r="CVK21" s="17"/>
      <c r="CVL21" s="17"/>
      <c r="CVM21" s="17"/>
      <c r="CVN21" s="17"/>
      <c r="CVO21" s="17"/>
      <c r="CVP21" s="17"/>
      <c r="CVQ21" s="17"/>
      <c r="CVR21" s="17"/>
      <c r="CVS21" s="17"/>
      <c r="CVT21" s="17"/>
      <c r="CVU21" s="17"/>
      <c r="CVV21" s="17"/>
      <c r="CVW21" s="17"/>
      <c r="CVX21" s="17"/>
      <c r="CVY21" s="17"/>
      <c r="CVZ21" s="17"/>
      <c r="CWA21" s="17"/>
      <c r="CWB21" s="17"/>
      <c r="CWC21" s="17"/>
      <c r="CWD21" s="17"/>
      <c r="CWE21" s="17"/>
      <c r="CWF21" s="17"/>
      <c r="CWG21" s="17"/>
      <c r="CWH21" s="17"/>
      <c r="CWI21" s="17"/>
      <c r="CWJ21" s="17"/>
      <c r="CWK21" s="17"/>
      <c r="CWL21" s="17"/>
      <c r="CWM21" s="17"/>
      <c r="CWN21" s="17"/>
      <c r="CWO21" s="17"/>
      <c r="CWP21" s="17"/>
      <c r="CWQ21" s="17"/>
      <c r="CWR21" s="17"/>
      <c r="CWS21" s="17"/>
      <c r="CWT21" s="17"/>
      <c r="CWU21" s="17"/>
      <c r="CWV21" s="17"/>
      <c r="CWW21" s="17"/>
      <c r="CWX21" s="17"/>
      <c r="CWY21" s="17"/>
      <c r="CWZ21" s="17"/>
      <c r="CXA21" s="17"/>
      <c r="CXB21" s="17"/>
      <c r="CXC21" s="17"/>
      <c r="CXD21" s="17"/>
      <c r="CXE21" s="17"/>
      <c r="CXF21" s="17"/>
      <c r="CXG21" s="17"/>
      <c r="CXH21" s="17"/>
      <c r="CXI21" s="17"/>
      <c r="CXJ21" s="17"/>
      <c r="CXK21" s="17"/>
      <c r="CXL21" s="17"/>
      <c r="CXM21" s="17"/>
      <c r="CXN21" s="17"/>
      <c r="CXO21" s="17"/>
      <c r="CXP21" s="17"/>
      <c r="CXQ21" s="17"/>
      <c r="CXR21" s="17"/>
      <c r="CXS21" s="17"/>
      <c r="CXT21" s="17"/>
      <c r="CXU21" s="17"/>
      <c r="CXV21" s="17"/>
      <c r="CXW21" s="17"/>
      <c r="CXX21" s="17"/>
      <c r="CXY21" s="17"/>
      <c r="CXZ21" s="17"/>
      <c r="CYA21" s="17"/>
      <c r="CYB21" s="17"/>
      <c r="CYC21" s="17"/>
      <c r="CYD21" s="17"/>
      <c r="CYE21" s="17"/>
      <c r="CYF21" s="17"/>
      <c r="CYG21" s="17"/>
      <c r="CYH21" s="17"/>
      <c r="CYI21" s="17"/>
      <c r="CYJ21" s="17"/>
      <c r="CYK21" s="17"/>
      <c r="CYL21" s="17"/>
      <c r="CYM21" s="17"/>
      <c r="CYN21" s="17"/>
      <c r="CYO21" s="17"/>
      <c r="CYP21" s="17"/>
      <c r="CYQ21" s="17"/>
      <c r="CYR21" s="17"/>
      <c r="CYS21" s="17"/>
      <c r="CYT21" s="17"/>
      <c r="CYU21" s="17"/>
      <c r="CYV21" s="17"/>
      <c r="CYW21" s="17"/>
      <c r="CYX21" s="17"/>
      <c r="CYY21" s="17"/>
      <c r="CYZ21" s="17"/>
      <c r="CZA21" s="17"/>
      <c r="CZB21" s="17"/>
      <c r="CZC21" s="17"/>
      <c r="CZD21" s="17"/>
      <c r="CZE21" s="17"/>
      <c r="CZF21" s="17"/>
      <c r="CZG21" s="17"/>
      <c r="CZH21" s="17"/>
      <c r="CZI21" s="17"/>
      <c r="CZJ21" s="17"/>
      <c r="CZK21" s="17"/>
      <c r="CZL21" s="17"/>
      <c r="CZM21" s="17"/>
      <c r="CZN21" s="17"/>
      <c r="CZO21" s="17"/>
      <c r="CZP21" s="17"/>
      <c r="CZQ21" s="17"/>
      <c r="CZR21" s="17"/>
      <c r="CZS21" s="17"/>
      <c r="CZT21" s="17"/>
      <c r="CZU21" s="17"/>
      <c r="CZV21" s="17"/>
      <c r="CZW21" s="17"/>
      <c r="CZX21" s="17"/>
      <c r="CZY21" s="17"/>
      <c r="CZZ21" s="17"/>
      <c r="DAA21" s="17"/>
      <c r="DAB21" s="17"/>
      <c r="DAC21" s="17"/>
      <c r="DAD21" s="17"/>
      <c r="DAE21" s="17"/>
      <c r="DAF21" s="17"/>
      <c r="DAG21" s="17"/>
      <c r="DAH21" s="17"/>
      <c r="DAI21" s="17"/>
      <c r="DAJ21" s="17"/>
      <c r="DAK21" s="17"/>
      <c r="DAL21" s="17"/>
      <c r="DAM21" s="17"/>
      <c r="DAN21" s="17"/>
      <c r="DAO21" s="17"/>
      <c r="DAP21" s="17"/>
      <c r="DAQ21" s="17"/>
      <c r="DAR21" s="17"/>
      <c r="DAS21" s="17"/>
      <c r="DAT21" s="17"/>
      <c r="DAU21" s="17"/>
      <c r="DAV21" s="17"/>
      <c r="DAW21" s="17"/>
      <c r="DAX21" s="17"/>
      <c r="DAY21" s="17"/>
      <c r="DAZ21" s="17"/>
      <c r="DBA21" s="17"/>
      <c r="DBB21" s="17"/>
      <c r="DBC21" s="17"/>
      <c r="DBD21" s="17"/>
      <c r="DBE21" s="17"/>
      <c r="DBF21" s="17"/>
      <c r="DBG21" s="17"/>
      <c r="DBH21" s="17"/>
      <c r="DBI21" s="17"/>
      <c r="DBJ21" s="17"/>
      <c r="DBK21" s="17"/>
      <c r="DBL21" s="17"/>
      <c r="DBM21" s="17"/>
      <c r="DBN21" s="17"/>
      <c r="DBO21" s="17"/>
      <c r="DBP21" s="17"/>
      <c r="DBQ21" s="17"/>
      <c r="DBR21" s="17"/>
      <c r="DBS21" s="17"/>
      <c r="DBT21" s="17"/>
      <c r="DBU21" s="17"/>
      <c r="DBV21" s="17"/>
      <c r="DBW21" s="17"/>
      <c r="DBX21" s="17"/>
      <c r="DBY21" s="17"/>
      <c r="DBZ21" s="17"/>
      <c r="DCA21" s="17"/>
      <c r="DCB21" s="17"/>
      <c r="DCC21" s="17"/>
      <c r="DCD21" s="17"/>
      <c r="DCE21" s="17"/>
      <c r="DCF21" s="17"/>
      <c r="DCG21" s="17"/>
      <c r="DCH21" s="17"/>
      <c r="DCI21" s="17"/>
      <c r="DCJ21" s="17"/>
      <c r="DCK21" s="17"/>
      <c r="DCL21" s="17"/>
      <c r="DCM21" s="17"/>
      <c r="DCN21" s="17"/>
      <c r="DCO21" s="17"/>
      <c r="DCP21" s="17"/>
      <c r="DCQ21" s="17"/>
      <c r="DCR21" s="17"/>
      <c r="DCS21" s="17"/>
      <c r="DCT21" s="17"/>
      <c r="DCU21" s="17"/>
      <c r="DCV21" s="17"/>
      <c r="DCW21" s="17"/>
      <c r="DCX21" s="17"/>
      <c r="DCY21" s="17"/>
      <c r="DCZ21" s="17"/>
      <c r="DDA21" s="17"/>
      <c r="DDB21" s="17"/>
      <c r="DDC21" s="17"/>
      <c r="DDD21" s="17"/>
      <c r="DDE21" s="17"/>
      <c r="DDF21" s="17"/>
      <c r="DDG21" s="17"/>
      <c r="DDH21" s="17"/>
      <c r="DDI21" s="17"/>
      <c r="DDJ21" s="17"/>
      <c r="DDK21" s="17"/>
      <c r="DDL21" s="17"/>
      <c r="DDM21" s="17"/>
      <c r="DDN21" s="17"/>
      <c r="DDO21" s="17"/>
      <c r="DDP21" s="17"/>
      <c r="DDQ21" s="17"/>
      <c r="DDR21" s="17"/>
      <c r="DDS21" s="17"/>
      <c r="DDT21" s="17"/>
      <c r="DDU21" s="17"/>
      <c r="DDV21" s="17"/>
      <c r="DDW21" s="17"/>
      <c r="DDX21" s="17"/>
      <c r="DDY21" s="17"/>
      <c r="DDZ21" s="17"/>
      <c r="DEA21" s="17"/>
      <c r="DEB21" s="17"/>
      <c r="DEC21" s="17"/>
      <c r="DED21" s="17"/>
      <c r="DEE21" s="17"/>
      <c r="DEF21" s="17"/>
      <c r="DEG21" s="17"/>
      <c r="DEH21" s="17"/>
      <c r="DEI21" s="17"/>
      <c r="DEJ21" s="17"/>
      <c r="DEK21" s="17"/>
      <c r="DEL21" s="17"/>
      <c r="DEM21" s="17"/>
      <c r="DEN21" s="17"/>
      <c r="DEO21" s="17"/>
      <c r="DEP21" s="17"/>
      <c r="DEQ21" s="17"/>
      <c r="DER21" s="17"/>
      <c r="DES21" s="17"/>
      <c r="DET21" s="17"/>
      <c r="DEU21" s="17"/>
      <c r="DEV21" s="17"/>
      <c r="DEW21" s="17"/>
      <c r="DEX21" s="17"/>
      <c r="DEY21" s="17"/>
      <c r="DEZ21" s="17"/>
      <c r="DFA21" s="17"/>
      <c r="DFB21" s="17"/>
      <c r="DFC21" s="17"/>
      <c r="DFD21" s="17"/>
      <c r="DFE21" s="17"/>
      <c r="DFF21" s="17"/>
      <c r="DFG21" s="17"/>
      <c r="DFH21" s="17"/>
      <c r="DFI21" s="17"/>
      <c r="DFJ21" s="17"/>
      <c r="DFK21" s="17"/>
      <c r="DFL21" s="17"/>
      <c r="DFM21" s="17"/>
      <c r="DFN21" s="17"/>
      <c r="DFO21" s="17"/>
      <c r="DFP21" s="17"/>
      <c r="DFQ21" s="17"/>
      <c r="DFR21" s="17"/>
      <c r="DFS21" s="17"/>
      <c r="DFT21" s="17"/>
      <c r="DFU21" s="17"/>
      <c r="DFV21" s="17"/>
      <c r="DFW21" s="17"/>
      <c r="DFX21" s="17"/>
      <c r="DFY21" s="17"/>
      <c r="DFZ21" s="17"/>
      <c r="DGA21" s="17"/>
      <c r="DGB21" s="17"/>
      <c r="DGC21" s="17"/>
      <c r="DGD21" s="17"/>
      <c r="DGE21" s="17"/>
      <c r="DGF21" s="17"/>
      <c r="DGG21" s="17"/>
      <c r="DGH21" s="17"/>
      <c r="DGI21" s="17"/>
      <c r="DGJ21" s="17"/>
      <c r="DGK21" s="17"/>
      <c r="DGL21" s="17"/>
      <c r="DGM21" s="17"/>
      <c r="DGN21" s="17"/>
      <c r="DGO21" s="17"/>
      <c r="DGP21" s="17"/>
      <c r="DGQ21" s="17"/>
      <c r="DGR21" s="17"/>
      <c r="DGS21" s="17"/>
      <c r="DGT21" s="17"/>
      <c r="DGU21" s="17"/>
      <c r="DGV21" s="17"/>
      <c r="DGW21" s="17"/>
      <c r="DGX21" s="17"/>
      <c r="DGY21" s="17"/>
      <c r="DGZ21" s="17"/>
      <c r="DHA21" s="17"/>
      <c r="DHB21" s="17"/>
      <c r="DHC21" s="17"/>
      <c r="DHD21" s="17"/>
      <c r="DHE21" s="17"/>
      <c r="DHF21" s="17"/>
      <c r="DHG21" s="17"/>
      <c r="DHH21" s="17"/>
      <c r="DHI21" s="17"/>
      <c r="DHJ21" s="17"/>
      <c r="DHK21" s="17"/>
      <c r="DHL21" s="17"/>
      <c r="DHM21" s="17"/>
      <c r="DHN21" s="17"/>
      <c r="DHO21" s="17"/>
      <c r="DHP21" s="17"/>
      <c r="DHQ21" s="17"/>
      <c r="DHR21" s="17"/>
      <c r="DHS21" s="17"/>
      <c r="DHT21" s="17"/>
      <c r="DHU21" s="17"/>
      <c r="DHV21" s="17"/>
      <c r="DHW21" s="17"/>
      <c r="DHX21" s="17"/>
      <c r="DHY21" s="17"/>
      <c r="DHZ21" s="17"/>
      <c r="DIA21" s="17"/>
      <c r="DIB21" s="17"/>
      <c r="DIC21" s="17"/>
      <c r="DID21" s="17"/>
      <c r="DIE21" s="17"/>
      <c r="DIF21" s="17"/>
      <c r="DIG21" s="17"/>
      <c r="DIH21" s="17"/>
      <c r="DII21" s="17"/>
      <c r="DIJ21" s="17"/>
      <c r="DIK21" s="17"/>
      <c r="DIL21" s="17"/>
      <c r="DIM21" s="17"/>
      <c r="DIN21" s="17"/>
      <c r="DIO21" s="17"/>
      <c r="DIP21" s="17"/>
      <c r="DIQ21" s="17"/>
      <c r="DIR21" s="17"/>
      <c r="DIS21" s="17"/>
      <c r="DIT21" s="17"/>
      <c r="DIU21" s="17"/>
      <c r="DIV21" s="17"/>
      <c r="DIW21" s="17"/>
      <c r="DIX21" s="17"/>
      <c r="DIY21" s="17"/>
      <c r="DIZ21" s="17"/>
      <c r="DJA21" s="17"/>
      <c r="DJB21" s="17"/>
      <c r="DJC21" s="17"/>
      <c r="DJD21" s="17"/>
      <c r="DJE21" s="17"/>
      <c r="DJF21" s="17"/>
      <c r="DJG21" s="17"/>
      <c r="DJH21" s="17"/>
      <c r="DJI21" s="17"/>
      <c r="DJJ21" s="17"/>
      <c r="DJK21" s="17"/>
      <c r="DJL21" s="17"/>
      <c r="DJM21" s="17"/>
      <c r="DJN21" s="17"/>
      <c r="DJO21" s="17"/>
      <c r="DJP21" s="17"/>
      <c r="DJQ21" s="17"/>
      <c r="DJR21" s="17"/>
      <c r="DJS21" s="17"/>
      <c r="DJT21" s="17"/>
      <c r="DJU21" s="17"/>
      <c r="DJV21" s="17"/>
      <c r="DJW21" s="17"/>
      <c r="DJX21" s="17"/>
      <c r="DJY21" s="17"/>
      <c r="DJZ21" s="17"/>
      <c r="DKA21" s="17"/>
      <c r="DKB21" s="17"/>
      <c r="DKC21" s="17"/>
      <c r="DKD21" s="17"/>
      <c r="DKE21" s="17"/>
      <c r="DKF21" s="17"/>
      <c r="DKG21" s="17"/>
      <c r="DKH21" s="17"/>
      <c r="DKI21" s="17"/>
      <c r="DKJ21" s="17"/>
      <c r="DKK21" s="17"/>
      <c r="DKL21" s="17"/>
      <c r="DKM21" s="17"/>
      <c r="DKN21" s="17"/>
      <c r="DKO21" s="17"/>
      <c r="DKP21" s="17"/>
      <c r="DKQ21" s="17"/>
      <c r="DKR21" s="17"/>
      <c r="DKS21" s="17"/>
      <c r="DKT21" s="17"/>
      <c r="DKU21" s="17"/>
      <c r="DKV21" s="17"/>
      <c r="DKW21" s="17"/>
      <c r="DKX21" s="17"/>
      <c r="DKY21" s="17"/>
      <c r="DKZ21" s="17"/>
      <c r="DLA21" s="17"/>
      <c r="DLB21" s="17"/>
      <c r="DLC21" s="17"/>
      <c r="DLD21" s="17"/>
      <c r="DLE21" s="17"/>
      <c r="DLF21" s="17"/>
      <c r="DLG21" s="17"/>
      <c r="DLH21" s="17"/>
      <c r="DLI21" s="17"/>
      <c r="DLJ21" s="17"/>
      <c r="DLK21" s="17"/>
      <c r="DLL21" s="17"/>
      <c r="DLM21" s="17"/>
      <c r="DLN21" s="17"/>
      <c r="DLO21" s="17"/>
      <c r="DLP21" s="17"/>
      <c r="DLQ21" s="17"/>
      <c r="DLR21" s="17"/>
      <c r="DLS21" s="17"/>
      <c r="DLT21" s="17"/>
      <c r="DLU21" s="17"/>
      <c r="DLV21" s="17"/>
      <c r="DLW21" s="17"/>
      <c r="DLX21" s="17"/>
      <c r="DLY21" s="17"/>
      <c r="DLZ21" s="17"/>
      <c r="DMA21" s="17"/>
      <c r="DMB21" s="17"/>
      <c r="DMC21" s="17"/>
      <c r="DMD21" s="17"/>
      <c r="DME21" s="17"/>
      <c r="DMF21" s="17"/>
      <c r="DMG21" s="17"/>
      <c r="DMH21" s="17"/>
      <c r="DMI21" s="17"/>
      <c r="DMJ21" s="17"/>
      <c r="DMK21" s="17"/>
      <c r="DML21" s="17"/>
      <c r="DMM21" s="17"/>
      <c r="DMN21" s="17"/>
      <c r="DMO21" s="17"/>
      <c r="DMP21" s="17"/>
      <c r="DMQ21" s="17"/>
      <c r="DMR21" s="17"/>
      <c r="DMS21" s="17"/>
      <c r="DMT21" s="17"/>
      <c r="DMU21" s="17"/>
      <c r="DMV21" s="17"/>
      <c r="DMW21" s="17"/>
      <c r="DMX21" s="17"/>
      <c r="DMY21" s="17"/>
      <c r="DMZ21" s="17"/>
      <c r="DNA21" s="17"/>
      <c r="DNB21" s="17"/>
      <c r="DNC21" s="17"/>
      <c r="DND21" s="17"/>
      <c r="DNE21" s="17"/>
      <c r="DNF21" s="17"/>
      <c r="DNG21" s="17"/>
      <c r="DNH21" s="17"/>
      <c r="DNI21" s="17"/>
      <c r="DNJ21" s="17"/>
      <c r="DNK21" s="17"/>
      <c r="DNL21" s="17"/>
      <c r="DNM21" s="17"/>
      <c r="DNN21" s="17"/>
      <c r="DNO21" s="17"/>
      <c r="DNP21" s="17"/>
      <c r="DNQ21" s="17"/>
      <c r="DNR21" s="17"/>
      <c r="DNS21" s="17"/>
      <c r="DNT21" s="17"/>
      <c r="DNU21" s="17"/>
      <c r="DNV21" s="17"/>
      <c r="DNW21" s="17"/>
      <c r="DNX21" s="17"/>
      <c r="DNY21" s="17"/>
      <c r="DNZ21" s="17"/>
      <c r="DOA21" s="17"/>
      <c r="DOB21" s="17"/>
      <c r="DOC21" s="17"/>
      <c r="DOD21" s="17"/>
      <c r="DOE21" s="17"/>
      <c r="DOF21" s="17"/>
      <c r="DOG21" s="17"/>
      <c r="DOH21" s="17"/>
      <c r="DOI21" s="17"/>
      <c r="DOJ21" s="17"/>
      <c r="DOK21" s="17"/>
      <c r="DOL21" s="17"/>
      <c r="DOM21" s="17"/>
      <c r="DON21" s="17"/>
      <c r="DOO21" s="17"/>
      <c r="DOP21" s="17"/>
      <c r="DOQ21" s="17"/>
      <c r="DOR21" s="17"/>
      <c r="DOS21" s="17"/>
      <c r="DOT21" s="17"/>
      <c r="DOU21" s="17"/>
      <c r="DOV21" s="17"/>
      <c r="DOW21" s="17"/>
      <c r="DOX21" s="17"/>
      <c r="DOY21" s="17"/>
      <c r="DOZ21" s="17"/>
      <c r="DPA21" s="17"/>
      <c r="DPB21" s="17"/>
      <c r="DPC21" s="17"/>
      <c r="DPD21" s="17"/>
      <c r="DPE21" s="17"/>
      <c r="DPF21" s="17"/>
      <c r="DPG21" s="17"/>
      <c r="DPH21" s="17"/>
      <c r="DPI21" s="17"/>
      <c r="DPJ21" s="17"/>
      <c r="DPK21" s="17"/>
      <c r="DPL21" s="17"/>
      <c r="DPM21" s="17"/>
      <c r="DPN21" s="17"/>
      <c r="DPO21" s="17"/>
      <c r="DPP21" s="17"/>
      <c r="DPQ21" s="17"/>
      <c r="DPR21" s="17"/>
      <c r="DPS21" s="17"/>
      <c r="DPT21" s="17"/>
      <c r="DPU21" s="17"/>
      <c r="DPV21" s="17"/>
      <c r="DPW21" s="17"/>
      <c r="DPX21" s="17"/>
      <c r="DPY21" s="17"/>
      <c r="DPZ21" s="17"/>
      <c r="DQA21" s="17"/>
      <c r="DQB21" s="17"/>
      <c r="DQC21" s="17"/>
      <c r="DQD21" s="17"/>
      <c r="DQE21" s="17"/>
      <c r="DQF21" s="17"/>
      <c r="DQG21" s="17"/>
      <c r="DQH21" s="17"/>
      <c r="DQI21" s="17"/>
      <c r="DQJ21" s="17"/>
      <c r="DQK21" s="17"/>
      <c r="DQL21" s="17"/>
      <c r="DQM21" s="17"/>
      <c r="DQN21" s="17"/>
      <c r="DQO21" s="17"/>
      <c r="DQP21" s="17"/>
      <c r="DQQ21" s="17"/>
      <c r="DQR21" s="17"/>
      <c r="DQS21" s="17"/>
      <c r="DQT21" s="17"/>
      <c r="DQU21" s="17"/>
      <c r="DQV21" s="17"/>
      <c r="DQW21" s="17"/>
      <c r="DQX21" s="17"/>
      <c r="DQY21" s="17"/>
      <c r="DQZ21" s="17"/>
      <c r="DRA21" s="17"/>
      <c r="DRB21" s="17"/>
      <c r="DRC21" s="17"/>
      <c r="DRD21" s="17"/>
      <c r="DRE21" s="17"/>
      <c r="DRF21" s="17"/>
      <c r="DRG21" s="17"/>
      <c r="DRH21" s="17"/>
      <c r="DRI21" s="17"/>
      <c r="DRJ21" s="17"/>
      <c r="DRK21" s="17"/>
      <c r="DRL21" s="17"/>
      <c r="DRM21" s="17"/>
      <c r="DRN21" s="17"/>
      <c r="DRO21" s="17"/>
      <c r="DRP21" s="17"/>
      <c r="DRQ21" s="17"/>
      <c r="DRR21" s="17"/>
      <c r="DRS21" s="17"/>
      <c r="DRT21" s="17"/>
      <c r="DRU21" s="17"/>
      <c r="DRV21" s="17"/>
      <c r="DRW21" s="17"/>
      <c r="DRX21" s="17"/>
      <c r="DRY21" s="17"/>
      <c r="DRZ21" s="17"/>
      <c r="DSA21" s="17"/>
      <c r="DSB21" s="17"/>
      <c r="DSC21" s="17"/>
      <c r="DSD21" s="17"/>
      <c r="DSE21" s="17"/>
      <c r="DSF21" s="17"/>
      <c r="DSG21" s="17"/>
      <c r="DSH21" s="17"/>
      <c r="DSI21" s="17"/>
      <c r="DSJ21" s="17"/>
      <c r="DSK21" s="17"/>
      <c r="DSL21" s="17"/>
      <c r="DSM21" s="17"/>
      <c r="DSN21" s="17"/>
      <c r="DSO21" s="17"/>
      <c r="DSP21" s="17"/>
      <c r="DSQ21" s="17"/>
      <c r="DSR21" s="17"/>
      <c r="DSS21" s="17"/>
      <c r="DST21" s="17"/>
      <c r="DSU21" s="17"/>
      <c r="DSV21" s="17"/>
      <c r="DSW21" s="17"/>
      <c r="DSX21" s="17"/>
      <c r="DSY21" s="17"/>
      <c r="DSZ21" s="17"/>
      <c r="DTA21" s="17"/>
      <c r="DTB21" s="17"/>
      <c r="DTC21" s="17"/>
      <c r="DTD21" s="17"/>
      <c r="DTE21" s="17"/>
      <c r="DTF21" s="17"/>
      <c r="DTG21" s="17"/>
      <c r="DTH21" s="17"/>
      <c r="DTI21" s="17"/>
      <c r="DTJ21" s="17"/>
      <c r="DTK21" s="17"/>
      <c r="DTL21" s="17"/>
      <c r="DTM21" s="17"/>
      <c r="DTN21" s="17"/>
      <c r="DTO21" s="17"/>
      <c r="DTP21" s="17"/>
      <c r="DTQ21" s="17"/>
      <c r="DTR21" s="17"/>
      <c r="DTS21" s="17"/>
      <c r="DTT21" s="17"/>
      <c r="DTU21" s="17"/>
      <c r="DTV21" s="17"/>
      <c r="DTW21" s="17"/>
      <c r="DTX21" s="17"/>
      <c r="DTY21" s="17"/>
      <c r="DTZ21" s="17"/>
      <c r="DUA21" s="17"/>
      <c r="DUB21" s="17"/>
      <c r="DUC21" s="17"/>
      <c r="DUD21" s="17"/>
      <c r="DUE21" s="17"/>
      <c r="DUF21" s="17"/>
      <c r="DUG21" s="17"/>
      <c r="DUH21" s="17"/>
      <c r="DUI21" s="17"/>
      <c r="DUJ21" s="17"/>
      <c r="DUK21" s="17"/>
      <c r="DUL21" s="17"/>
      <c r="DUM21" s="17"/>
      <c r="DUN21" s="17"/>
      <c r="DUO21" s="17"/>
      <c r="DUP21" s="17"/>
      <c r="DUQ21" s="17"/>
      <c r="DUR21" s="17"/>
      <c r="DUS21" s="17"/>
      <c r="DUT21" s="17"/>
      <c r="DUU21" s="17"/>
      <c r="DUV21" s="17"/>
      <c r="DUW21" s="17"/>
      <c r="DUX21" s="17"/>
      <c r="DUY21" s="17"/>
      <c r="DUZ21" s="17"/>
      <c r="DVA21" s="17"/>
      <c r="DVB21" s="17"/>
      <c r="DVC21" s="17"/>
      <c r="DVD21" s="17"/>
      <c r="DVE21" s="17"/>
      <c r="DVF21" s="17"/>
      <c r="DVG21" s="17"/>
      <c r="DVH21" s="17"/>
      <c r="DVI21" s="17"/>
      <c r="DVJ21" s="17"/>
      <c r="DVK21" s="17"/>
      <c r="DVL21" s="17"/>
      <c r="DVM21" s="17"/>
      <c r="DVN21" s="17"/>
      <c r="DVO21" s="17"/>
      <c r="DVP21" s="17"/>
      <c r="DVQ21" s="17"/>
      <c r="DVR21" s="17"/>
      <c r="DVS21" s="17"/>
      <c r="DVT21" s="17"/>
      <c r="DVU21" s="17"/>
      <c r="DVV21" s="17"/>
      <c r="DVW21" s="17"/>
      <c r="DVX21" s="17"/>
      <c r="DVY21" s="17"/>
      <c r="DVZ21" s="17"/>
      <c r="DWA21" s="17"/>
      <c r="DWB21" s="17"/>
      <c r="DWC21" s="17"/>
      <c r="DWD21" s="17"/>
      <c r="DWE21" s="17"/>
      <c r="DWF21" s="17"/>
      <c r="DWG21" s="17"/>
      <c r="DWH21" s="17"/>
      <c r="DWI21" s="17"/>
      <c r="DWJ21" s="17"/>
      <c r="DWK21" s="17"/>
      <c r="DWL21" s="17"/>
      <c r="DWM21" s="17"/>
      <c r="DWN21" s="17"/>
      <c r="DWO21" s="17"/>
      <c r="DWP21" s="17"/>
      <c r="DWQ21" s="17"/>
      <c r="DWR21" s="17"/>
      <c r="DWS21" s="17"/>
      <c r="DWT21" s="17"/>
      <c r="DWU21" s="17"/>
      <c r="DWV21" s="17"/>
      <c r="DWW21" s="17"/>
      <c r="DWX21" s="17"/>
      <c r="DWY21" s="17"/>
      <c r="DWZ21" s="17"/>
      <c r="DXA21" s="17"/>
      <c r="DXB21" s="17"/>
      <c r="DXC21" s="17"/>
      <c r="DXD21" s="17"/>
      <c r="DXE21" s="17"/>
      <c r="DXF21" s="17"/>
      <c r="DXG21" s="17"/>
      <c r="DXH21" s="17"/>
      <c r="DXI21" s="17"/>
      <c r="DXJ21" s="17"/>
      <c r="DXK21" s="17"/>
      <c r="DXL21" s="17"/>
      <c r="DXM21" s="17"/>
      <c r="DXN21" s="17"/>
      <c r="DXO21" s="17"/>
      <c r="DXP21" s="17"/>
      <c r="DXQ21" s="17"/>
      <c r="DXR21" s="17"/>
      <c r="DXS21" s="17"/>
      <c r="DXT21" s="17"/>
      <c r="DXU21" s="17"/>
      <c r="DXV21" s="17"/>
      <c r="DXW21" s="17"/>
      <c r="DXX21" s="17"/>
      <c r="DXY21" s="17"/>
      <c r="DXZ21" s="17"/>
      <c r="DYA21" s="17"/>
      <c r="DYB21" s="17"/>
      <c r="DYC21" s="17"/>
      <c r="DYD21" s="17"/>
      <c r="DYE21" s="17"/>
      <c r="DYF21" s="17"/>
      <c r="DYG21" s="17"/>
      <c r="DYH21" s="17"/>
      <c r="DYI21" s="17"/>
      <c r="DYJ21" s="17"/>
      <c r="DYK21" s="17"/>
      <c r="DYL21" s="17"/>
      <c r="DYM21" s="17"/>
      <c r="DYN21" s="17"/>
      <c r="DYO21" s="17"/>
      <c r="DYP21" s="17"/>
      <c r="DYQ21" s="17"/>
      <c r="DYR21" s="17"/>
      <c r="DYS21" s="17"/>
      <c r="DYT21" s="17"/>
      <c r="DYU21" s="17"/>
      <c r="DYV21" s="17"/>
      <c r="DYW21" s="17"/>
      <c r="DYX21" s="17"/>
      <c r="DYY21" s="17"/>
      <c r="DYZ21" s="17"/>
      <c r="DZA21" s="17"/>
      <c r="DZB21" s="17"/>
      <c r="DZC21" s="17"/>
      <c r="DZD21" s="17"/>
      <c r="DZE21" s="17"/>
      <c r="DZF21" s="17"/>
      <c r="DZG21" s="17"/>
      <c r="DZH21" s="17"/>
      <c r="DZI21" s="17"/>
      <c r="DZJ21" s="17"/>
      <c r="DZK21" s="17"/>
      <c r="DZL21" s="17"/>
      <c r="DZM21" s="17"/>
      <c r="DZN21" s="17"/>
      <c r="DZO21" s="17"/>
      <c r="DZP21" s="17"/>
      <c r="DZQ21" s="17"/>
      <c r="DZR21" s="17"/>
      <c r="DZS21" s="17"/>
      <c r="DZT21" s="17"/>
      <c r="DZU21" s="17"/>
      <c r="DZV21" s="17"/>
      <c r="DZW21" s="17"/>
      <c r="DZX21" s="17"/>
      <c r="DZY21" s="17"/>
      <c r="DZZ21" s="17"/>
      <c r="EAA21" s="17"/>
      <c r="EAB21" s="17"/>
      <c r="EAC21" s="17"/>
      <c r="EAD21" s="17"/>
      <c r="EAE21" s="17"/>
      <c r="EAF21" s="17"/>
      <c r="EAG21" s="17"/>
      <c r="EAH21" s="17"/>
      <c r="EAI21" s="17"/>
      <c r="EAJ21" s="17"/>
      <c r="EAK21" s="17"/>
      <c r="EAL21" s="17"/>
      <c r="EAM21" s="17"/>
      <c r="EAN21" s="17"/>
      <c r="EAO21" s="17"/>
      <c r="EAP21" s="17"/>
      <c r="EAQ21" s="17"/>
      <c r="EAR21" s="17"/>
      <c r="EAS21" s="17"/>
      <c r="EAT21" s="17"/>
      <c r="EAU21" s="17"/>
      <c r="EAV21" s="17"/>
      <c r="EAW21" s="17"/>
      <c r="EAX21" s="17"/>
      <c r="EAY21" s="17"/>
      <c r="EAZ21" s="17"/>
      <c r="EBA21" s="17"/>
      <c r="EBB21" s="17"/>
      <c r="EBC21" s="17"/>
      <c r="EBD21" s="17"/>
      <c r="EBE21" s="17"/>
      <c r="EBF21" s="17"/>
      <c r="EBG21" s="17"/>
      <c r="EBH21" s="17"/>
      <c r="EBI21" s="17"/>
      <c r="EBJ21" s="17"/>
      <c r="EBK21" s="17"/>
      <c r="EBL21" s="17"/>
      <c r="EBM21" s="17"/>
      <c r="EBN21" s="17"/>
      <c r="EBO21" s="17"/>
      <c r="EBP21" s="17"/>
      <c r="EBQ21" s="17"/>
      <c r="EBR21" s="17"/>
      <c r="EBS21" s="17"/>
      <c r="EBT21" s="17"/>
      <c r="EBU21" s="17"/>
      <c r="EBV21" s="17"/>
      <c r="EBW21" s="17"/>
      <c r="EBX21" s="17"/>
      <c r="EBY21" s="17"/>
      <c r="EBZ21" s="17"/>
      <c r="ECA21" s="17"/>
      <c r="ECB21" s="17"/>
      <c r="ECC21" s="17"/>
      <c r="ECD21" s="17"/>
      <c r="ECE21" s="17"/>
      <c r="ECF21" s="17"/>
      <c r="ECG21" s="17"/>
      <c r="ECH21" s="17"/>
      <c r="ECI21" s="17"/>
      <c r="ECJ21" s="17"/>
      <c r="ECK21" s="17"/>
      <c r="ECL21" s="17"/>
      <c r="ECM21" s="17"/>
      <c r="ECN21" s="17"/>
      <c r="ECO21" s="17"/>
      <c r="ECP21" s="17"/>
      <c r="ECQ21" s="17"/>
      <c r="ECR21" s="17"/>
      <c r="ECS21" s="17"/>
      <c r="ECT21" s="17"/>
      <c r="ECU21" s="17"/>
      <c r="ECV21" s="17"/>
      <c r="ECW21" s="17"/>
      <c r="ECX21" s="17"/>
      <c r="ECY21" s="17"/>
      <c r="ECZ21" s="17"/>
      <c r="EDA21" s="17"/>
      <c r="EDB21" s="17"/>
      <c r="EDC21" s="17"/>
      <c r="EDD21" s="17"/>
      <c r="EDE21" s="17"/>
      <c r="EDF21" s="17"/>
      <c r="EDG21" s="17"/>
      <c r="EDH21" s="17"/>
      <c r="EDI21" s="17"/>
      <c r="EDJ21" s="17"/>
      <c r="EDK21" s="17"/>
      <c r="EDL21" s="17"/>
      <c r="EDM21" s="17"/>
      <c r="EDN21" s="17"/>
      <c r="EDO21" s="17"/>
      <c r="EDP21" s="17"/>
      <c r="EDQ21" s="17"/>
      <c r="EDR21" s="17"/>
      <c r="EDS21" s="17"/>
      <c r="EDT21" s="17"/>
      <c r="EDU21" s="17"/>
      <c r="EDV21" s="17"/>
      <c r="EDW21" s="17"/>
      <c r="EDX21" s="17"/>
      <c r="EDY21" s="17"/>
      <c r="EDZ21" s="17"/>
      <c r="EEA21" s="17"/>
      <c r="EEB21" s="17"/>
      <c r="EEC21" s="17"/>
      <c r="EED21" s="17"/>
      <c r="EEE21" s="17"/>
      <c r="EEF21" s="17"/>
      <c r="EEG21" s="17"/>
      <c r="EEH21" s="17"/>
      <c r="EEI21" s="17"/>
      <c r="EEJ21" s="17"/>
      <c r="EEK21" s="17"/>
      <c r="EEL21" s="17"/>
      <c r="EEM21" s="17"/>
      <c r="EEN21" s="17"/>
      <c r="EEO21" s="17"/>
      <c r="EEP21" s="17"/>
      <c r="EEQ21" s="17"/>
      <c r="EER21" s="17"/>
      <c r="EES21" s="17"/>
      <c r="EET21" s="17"/>
      <c r="EEU21" s="17"/>
      <c r="EEV21" s="17"/>
      <c r="EEW21" s="17"/>
      <c r="EEX21" s="17"/>
      <c r="EEY21" s="17"/>
      <c r="EEZ21" s="17"/>
      <c r="EFA21" s="17"/>
      <c r="EFB21" s="17"/>
      <c r="EFC21" s="17"/>
      <c r="EFD21" s="17"/>
      <c r="EFE21" s="17"/>
      <c r="EFF21" s="17"/>
      <c r="EFG21" s="17"/>
      <c r="EFH21" s="17"/>
      <c r="EFI21" s="17"/>
      <c r="EFJ21" s="17"/>
      <c r="EFK21" s="17"/>
      <c r="EFL21" s="17"/>
      <c r="EFM21" s="17"/>
      <c r="EFN21" s="17"/>
      <c r="EFO21" s="17"/>
      <c r="EFP21" s="17"/>
      <c r="EFQ21" s="17"/>
      <c r="EFR21" s="17"/>
      <c r="EFS21" s="17"/>
      <c r="EFT21" s="17"/>
      <c r="EFU21" s="17"/>
      <c r="EFV21" s="17"/>
      <c r="EFW21" s="17"/>
      <c r="EFX21" s="17"/>
      <c r="EFY21" s="17"/>
      <c r="EFZ21" s="17"/>
      <c r="EGA21" s="17"/>
      <c r="EGB21" s="17"/>
      <c r="EGC21" s="17"/>
      <c r="EGD21" s="17"/>
      <c r="EGE21" s="17"/>
      <c r="EGF21" s="17"/>
      <c r="EGG21" s="17"/>
      <c r="EGH21" s="17"/>
      <c r="EGI21" s="17"/>
      <c r="EGJ21" s="17"/>
      <c r="EGK21" s="17"/>
      <c r="EGL21" s="17"/>
      <c r="EGM21" s="17"/>
      <c r="EGN21" s="17"/>
      <c r="EGO21" s="17"/>
      <c r="EGP21" s="17"/>
      <c r="EGQ21" s="17"/>
      <c r="EGR21" s="17"/>
      <c r="EGS21" s="17"/>
      <c r="EGT21" s="17"/>
      <c r="EGU21" s="17"/>
      <c r="EGV21" s="17"/>
      <c r="EGW21" s="17"/>
      <c r="EGX21" s="17"/>
      <c r="EGY21" s="17"/>
      <c r="EGZ21" s="17"/>
      <c r="EHA21" s="17"/>
      <c r="EHB21" s="17"/>
      <c r="EHC21" s="17"/>
      <c r="EHD21" s="17"/>
      <c r="EHE21" s="17"/>
      <c r="EHF21" s="17"/>
      <c r="EHG21" s="17"/>
      <c r="EHH21" s="17"/>
      <c r="EHI21" s="17"/>
      <c r="EHJ21" s="17"/>
      <c r="EHK21" s="17"/>
      <c r="EHL21" s="17"/>
      <c r="EHM21" s="17"/>
      <c r="EHN21" s="17"/>
      <c r="EHO21" s="17"/>
      <c r="EHP21" s="17"/>
      <c r="EHQ21" s="17"/>
      <c r="EHR21" s="17"/>
      <c r="EHS21" s="17"/>
      <c r="EHT21" s="17"/>
      <c r="EHU21" s="17"/>
      <c r="EHV21" s="17"/>
      <c r="EHW21" s="17"/>
      <c r="EHX21" s="17"/>
      <c r="EHY21" s="17"/>
      <c r="EHZ21" s="17"/>
      <c r="EIA21" s="17"/>
      <c r="EIB21" s="17"/>
      <c r="EIC21" s="17"/>
      <c r="EID21" s="17"/>
      <c r="EIE21" s="17"/>
      <c r="EIF21" s="17"/>
      <c r="EIG21" s="17"/>
      <c r="EIH21" s="17"/>
      <c r="EII21" s="17"/>
      <c r="EIJ21" s="17"/>
      <c r="EIK21" s="17"/>
      <c r="EIL21" s="17"/>
      <c r="EIM21" s="17"/>
      <c r="EIN21" s="17"/>
      <c r="EIO21" s="17"/>
      <c r="EIP21" s="17"/>
      <c r="EIQ21" s="17"/>
      <c r="EIR21" s="17"/>
      <c r="EIS21" s="17"/>
      <c r="EIT21" s="17"/>
      <c r="EIU21" s="17"/>
      <c r="EIV21" s="17"/>
      <c r="EIW21" s="17"/>
      <c r="EIX21" s="17"/>
      <c r="EIY21" s="17"/>
      <c r="EIZ21" s="17"/>
      <c r="EJA21" s="17"/>
      <c r="EJB21" s="17"/>
      <c r="EJC21" s="17"/>
      <c r="EJD21" s="17"/>
      <c r="EJE21" s="17"/>
      <c r="EJF21" s="17"/>
      <c r="EJG21" s="17"/>
      <c r="EJH21" s="17"/>
      <c r="EJI21" s="17"/>
      <c r="EJJ21" s="17"/>
      <c r="EJK21" s="17"/>
      <c r="EJL21" s="17"/>
      <c r="EJM21" s="17"/>
      <c r="EJN21" s="17"/>
      <c r="EJO21" s="17"/>
      <c r="EJP21" s="17"/>
      <c r="EJQ21" s="17"/>
      <c r="EJR21" s="17"/>
      <c r="EJS21" s="17"/>
      <c r="EJT21" s="17"/>
      <c r="EJU21" s="17"/>
      <c r="EJV21" s="17"/>
      <c r="EJW21" s="17"/>
      <c r="EJX21" s="17"/>
      <c r="EJY21" s="17"/>
      <c r="EJZ21" s="17"/>
      <c r="EKA21" s="17"/>
      <c r="EKB21" s="17"/>
      <c r="EKC21" s="17"/>
      <c r="EKD21" s="17"/>
      <c r="EKE21" s="17"/>
      <c r="EKF21" s="17"/>
      <c r="EKG21" s="17"/>
      <c r="EKH21" s="17"/>
      <c r="EKI21" s="17"/>
      <c r="EKJ21" s="17"/>
      <c r="EKK21" s="17"/>
      <c r="EKL21" s="17"/>
      <c r="EKM21" s="17"/>
      <c r="EKN21" s="17"/>
      <c r="EKO21" s="17"/>
      <c r="EKP21" s="17"/>
      <c r="EKQ21" s="17"/>
      <c r="EKR21" s="17"/>
      <c r="EKS21" s="17"/>
      <c r="EKT21" s="17"/>
      <c r="EKU21" s="17"/>
      <c r="EKV21" s="17"/>
      <c r="EKW21" s="17"/>
      <c r="EKX21" s="17"/>
      <c r="EKY21" s="17"/>
      <c r="EKZ21" s="17"/>
      <c r="ELA21" s="17"/>
      <c r="ELB21" s="17"/>
      <c r="ELC21" s="17"/>
      <c r="ELD21" s="17"/>
      <c r="ELE21" s="17"/>
      <c r="ELF21" s="17"/>
      <c r="ELG21" s="17"/>
      <c r="ELH21" s="17"/>
      <c r="ELI21" s="17"/>
      <c r="ELJ21" s="17"/>
      <c r="ELK21" s="17"/>
      <c r="ELL21" s="17"/>
      <c r="ELM21" s="17"/>
      <c r="ELN21" s="17"/>
      <c r="ELO21" s="17"/>
      <c r="ELP21" s="17"/>
      <c r="ELQ21" s="17"/>
      <c r="ELR21" s="17"/>
      <c r="ELS21" s="17"/>
      <c r="ELT21" s="17"/>
      <c r="ELU21" s="17"/>
      <c r="ELV21" s="17"/>
      <c r="ELW21" s="17"/>
      <c r="ELX21" s="17"/>
      <c r="ELY21" s="17"/>
      <c r="ELZ21" s="17"/>
      <c r="EMA21" s="17"/>
      <c r="EMB21" s="17"/>
      <c r="EMC21" s="17"/>
      <c r="EMD21" s="17"/>
      <c r="EME21" s="17"/>
      <c r="EMF21" s="17"/>
      <c r="EMG21" s="17"/>
      <c r="EMH21" s="17"/>
      <c r="EMI21" s="17"/>
      <c r="EMJ21" s="17"/>
      <c r="EMK21" s="17"/>
      <c r="EML21" s="17"/>
      <c r="EMM21" s="17"/>
      <c r="EMN21" s="17"/>
      <c r="EMO21" s="17"/>
      <c r="EMP21" s="17"/>
      <c r="EMQ21" s="17"/>
      <c r="EMR21" s="17"/>
      <c r="EMS21" s="17"/>
      <c r="EMT21" s="17"/>
      <c r="EMU21" s="17"/>
      <c r="EMV21" s="17"/>
      <c r="EMW21" s="17"/>
      <c r="EMX21" s="17"/>
      <c r="EMY21" s="17"/>
      <c r="EMZ21" s="17"/>
      <c r="ENA21" s="17"/>
      <c r="ENB21" s="17"/>
      <c r="ENC21" s="17"/>
      <c r="END21" s="17"/>
      <c r="ENE21" s="17"/>
      <c r="ENF21" s="17"/>
      <c r="ENG21" s="17"/>
      <c r="ENH21" s="17"/>
      <c r="ENI21" s="17"/>
      <c r="ENJ21" s="17"/>
      <c r="ENK21" s="17"/>
      <c r="ENL21" s="17"/>
      <c r="ENM21" s="17"/>
      <c r="ENN21" s="17"/>
      <c r="ENO21" s="17"/>
      <c r="ENP21" s="17"/>
      <c r="ENQ21" s="17"/>
      <c r="ENR21" s="17"/>
      <c r="ENS21" s="17"/>
      <c r="ENT21" s="17"/>
      <c r="ENU21" s="17"/>
      <c r="ENV21" s="17"/>
      <c r="ENW21" s="17"/>
      <c r="ENX21" s="17"/>
      <c r="ENY21" s="17"/>
      <c r="ENZ21" s="17"/>
      <c r="EOA21" s="17"/>
      <c r="EOB21" s="17"/>
      <c r="EOC21" s="17"/>
      <c r="EOD21" s="17"/>
      <c r="EOE21" s="17"/>
      <c r="EOF21" s="17"/>
      <c r="EOG21" s="17"/>
      <c r="EOH21" s="17"/>
      <c r="EOI21" s="17"/>
      <c r="EOJ21" s="17"/>
      <c r="EOK21" s="17"/>
      <c r="EOL21" s="17"/>
      <c r="EOM21" s="17"/>
      <c r="EON21" s="17"/>
      <c r="EOO21" s="17"/>
      <c r="EOP21" s="17"/>
      <c r="EOQ21" s="17"/>
      <c r="EOR21" s="17"/>
      <c r="EOS21" s="17"/>
      <c r="EOT21" s="17"/>
      <c r="EOU21" s="17"/>
      <c r="EOV21" s="17"/>
      <c r="EOW21" s="17"/>
      <c r="EOX21" s="17"/>
      <c r="EOY21" s="17"/>
      <c r="EOZ21" s="17"/>
      <c r="EPA21" s="17"/>
      <c r="EPB21" s="17"/>
      <c r="EPC21" s="17"/>
      <c r="EPD21" s="17"/>
      <c r="EPE21" s="17"/>
      <c r="EPF21" s="17"/>
      <c r="EPG21" s="17"/>
      <c r="EPH21" s="17"/>
      <c r="EPI21" s="17"/>
      <c r="EPJ21" s="17"/>
      <c r="EPK21" s="17"/>
      <c r="EPL21" s="17"/>
      <c r="EPM21" s="17"/>
      <c r="EPN21" s="17"/>
      <c r="EPO21" s="17"/>
      <c r="EPP21" s="17"/>
      <c r="EPQ21" s="17"/>
      <c r="EPR21" s="17"/>
      <c r="EPS21" s="17"/>
      <c r="EPT21" s="17"/>
      <c r="EPU21" s="17"/>
      <c r="EPV21" s="17"/>
      <c r="EPW21" s="17"/>
      <c r="EPX21" s="17"/>
      <c r="EPY21" s="17"/>
      <c r="EPZ21" s="17"/>
      <c r="EQA21" s="17"/>
      <c r="EQB21" s="17"/>
      <c r="EQC21" s="17"/>
      <c r="EQD21" s="17"/>
      <c r="EQE21" s="17"/>
      <c r="EQF21" s="17"/>
      <c r="EQG21" s="17"/>
      <c r="EQH21" s="17"/>
      <c r="EQI21" s="17"/>
      <c r="EQJ21" s="17"/>
      <c r="EQK21" s="17"/>
      <c r="EQL21" s="17"/>
      <c r="EQM21" s="17"/>
      <c r="EQN21" s="17"/>
      <c r="EQO21" s="17"/>
      <c r="EQP21" s="17"/>
      <c r="EQQ21" s="17"/>
      <c r="EQR21" s="17"/>
      <c r="EQS21" s="17"/>
      <c r="EQT21" s="17"/>
      <c r="EQU21" s="17"/>
      <c r="EQV21" s="17"/>
      <c r="EQW21" s="17"/>
      <c r="EQX21" s="17"/>
      <c r="EQY21" s="17"/>
      <c r="EQZ21" s="17"/>
      <c r="ERA21" s="17"/>
      <c r="ERB21" s="17"/>
      <c r="ERC21" s="17"/>
      <c r="ERD21" s="17"/>
      <c r="ERE21" s="17"/>
      <c r="ERF21" s="17"/>
      <c r="ERG21" s="17"/>
      <c r="ERH21" s="17"/>
      <c r="ERI21" s="17"/>
      <c r="ERJ21" s="17"/>
      <c r="ERK21" s="17"/>
      <c r="ERL21" s="17"/>
      <c r="ERM21" s="17"/>
      <c r="ERN21" s="17"/>
      <c r="ERO21" s="17"/>
      <c r="ERP21" s="17"/>
      <c r="ERQ21" s="17"/>
      <c r="ERR21" s="17"/>
      <c r="ERS21" s="17"/>
      <c r="ERT21" s="17"/>
      <c r="ERU21" s="17"/>
      <c r="ERV21" s="17"/>
      <c r="ERW21" s="17"/>
      <c r="ERX21" s="17"/>
      <c r="ERY21" s="17"/>
      <c r="ERZ21" s="17"/>
      <c r="ESA21" s="17"/>
      <c r="ESB21" s="17"/>
      <c r="ESC21" s="17"/>
      <c r="ESD21" s="17"/>
      <c r="ESE21" s="17"/>
      <c r="ESF21" s="17"/>
      <c r="ESG21" s="17"/>
      <c r="ESH21" s="17"/>
      <c r="ESI21" s="17"/>
      <c r="ESJ21" s="17"/>
      <c r="ESK21" s="17"/>
      <c r="ESL21" s="17"/>
      <c r="ESM21" s="17"/>
      <c r="ESN21" s="17"/>
      <c r="ESO21" s="17"/>
      <c r="ESP21" s="17"/>
      <c r="ESQ21" s="17"/>
      <c r="ESR21" s="17"/>
      <c r="ESS21" s="17"/>
      <c r="EST21" s="17"/>
      <c r="ESU21" s="17"/>
      <c r="ESV21" s="17"/>
      <c r="ESW21" s="17"/>
      <c r="ESX21" s="17"/>
      <c r="ESY21" s="17"/>
      <c r="ESZ21" s="17"/>
      <c r="ETA21" s="17"/>
      <c r="ETB21" s="17"/>
      <c r="ETC21" s="17"/>
      <c r="ETD21" s="17"/>
      <c r="ETE21" s="17"/>
      <c r="ETF21" s="17"/>
      <c r="ETG21" s="17"/>
      <c r="ETH21" s="17"/>
      <c r="ETI21" s="17"/>
      <c r="ETJ21" s="17"/>
      <c r="ETK21" s="17"/>
      <c r="ETL21" s="17"/>
      <c r="ETM21" s="17"/>
      <c r="ETN21" s="17"/>
      <c r="ETO21" s="17"/>
      <c r="ETP21" s="17"/>
      <c r="ETQ21" s="17"/>
      <c r="ETR21" s="17"/>
      <c r="ETS21" s="17"/>
      <c r="ETT21" s="17"/>
      <c r="ETU21" s="17"/>
      <c r="ETV21" s="17"/>
      <c r="ETW21" s="17"/>
      <c r="ETX21" s="17"/>
      <c r="ETY21" s="17"/>
      <c r="ETZ21" s="17"/>
      <c r="EUA21" s="17"/>
      <c r="EUB21" s="17"/>
      <c r="EUC21" s="17"/>
      <c r="EUD21" s="17"/>
      <c r="EUE21" s="17"/>
      <c r="EUF21" s="17"/>
      <c r="EUG21" s="17"/>
      <c r="EUH21" s="17"/>
      <c r="EUI21" s="17"/>
      <c r="EUJ21" s="17"/>
      <c r="EUK21" s="17"/>
      <c r="EUL21" s="17"/>
      <c r="EUM21" s="17"/>
      <c r="EUN21" s="17"/>
      <c r="EUO21" s="17"/>
      <c r="EUP21" s="17"/>
      <c r="EUQ21" s="17"/>
      <c r="EUR21" s="17"/>
      <c r="EUS21" s="17"/>
      <c r="EUT21" s="17"/>
      <c r="EUU21" s="17"/>
      <c r="EUV21" s="17"/>
      <c r="EUW21" s="17"/>
      <c r="EUX21" s="17"/>
      <c r="EUY21" s="17"/>
      <c r="EUZ21" s="17"/>
      <c r="EVA21" s="17"/>
      <c r="EVB21" s="17"/>
      <c r="EVC21" s="17"/>
      <c r="EVD21" s="17"/>
      <c r="EVE21" s="17"/>
      <c r="EVF21" s="17"/>
      <c r="EVG21" s="17"/>
      <c r="EVH21" s="17"/>
      <c r="EVI21" s="17"/>
      <c r="EVJ21" s="17"/>
      <c r="EVK21" s="17"/>
      <c r="EVL21" s="17"/>
      <c r="EVM21" s="17"/>
      <c r="EVN21" s="17"/>
      <c r="EVO21" s="17"/>
      <c r="EVP21" s="17"/>
      <c r="EVQ21" s="17"/>
      <c r="EVR21" s="17"/>
      <c r="EVS21" s="17"/>
      <c r="EVT21" s="17"/>
      <c r="EVU21" s="17"/>
      <c r="EVV21" s="17"/>
      <c r="EVW21" s="17"/>
      <c r="EVX21" s="17"/>
      <c r="EVY21" s="17"/>
      <c r="EVZ21" s="17"/>
      <c r="EWA21" s="17"/>
      <c r="EWB21" s="17"/>
      <c r="EWC21" s="17"/>
      <c r="EWD21" s="17"/>
      <c r="EWE21" s="17"/>
      <c r="EWF21" s="17"/>
      <c r="EWG21" s="17"/>
      <c r="EWH21" s="17"/>
      <c r="EWI21" s="17"/>
      <c r="EWJ21" s="17"/>
      <c r="EWK21" s="17"/>
      <c r="EWL21" s="17"/>
      <c r="EWM21" s="17"/>
      <c r="EWN21" s="17"/>
      <c r="EWO21" s="17"/>
      <c r="EWP21" s="17"/>
      <c r="EWQ21" s="17"/>
      <c r="EWR21" s="17"/>
      <c r="EWS21" s="17"/>
      <c r="EWT21" s="17"/>
      <c r="EWU21" s="17"/>
      <c r="EWV21" s="17"/>
      <c r="EWW21" s="17"/>
      <c r="EWX21" s="17"/>
      <c r="EWY21" s="17"/>
      <c r="EWZ21" s="17"/>
      <c r="EXA21" s="17"/>
      <c r="EXB21" s="17"/>
      <c r="EXC21" s="17"/>
      <c r="EXD21" s="17"/>
      <c r="EXE21" s="17"/>
      <c r="EXF21" s="17"/>
      <c r="EXG21" s="17"/>
      <c r="EXH21" s="17"/>
      <c r="EXI21" s="17"/>
      <c r="EXJ21" s="17"/>
      <c r="EXK21" s="17"/>
      <c r="EXL21" s="17"/>
      <c r="EXM21" s="17"/>
      <c r="EXN21" s="17"/>
      <c r="EXO21" s="17"/>
      <c r="EXP21" s="17"/>
      <c r="EXQ21" s="17"/>
      <c r="EXR21" s="17"/>
      <c r="EXS21" s="17"/>
      <c r="EXT21" s="17"/>
      <c r="EXU21" s="17"/>
      <c r="EXV21" s="17"/>
      <c r="EXW21" s="17"/>
      <c r="EXX21" s="17"/>
      <c r="EXY21" s="17"/>
      <c r="EXZ21" s="17"/>
      <c r="EYA21" s="17"/>
      <c r="EYB21" s="17"/>
      <c r="EYC21" s="17"/>
      <c r="EYD21" s="17"/>
      <c r="EYE21" s="17"/>
      <c r="EYF21" s="17"/>
      <c r="EYG21" s="17"/>
      <c r="EYH21" s="17"/>
      <c r="EYI21" s="17"/>
      <c r="EYJ21" s="17"/>
      <c r="EYK21" s="17"/>
      <c r="EYL21" s="17"/>
      <c r="EYM21" s="17"/>
      <c r="EYN21" s="17"/>
      <c r="EYO21" s="17"/>
      <c r="EYP21" s="17"/>
      <c r="EYQ21" s="17"/>
      <c r="EYR21" s="17"/>
      <c r="EYS21" s="17"/>
      <c r="EYT21" s="17"/>
      <c r="EYU21" s="17"/>
      <c r="EYV21" s="17"/>
      <c r="EYW21" s="17"/>
      <c r="EYX21" s="17"/>
      <c r="EYY21" s="17"/>
      <c r="EYZ21" s="17"/>
      <c r="EZA21" s="17"/>
      <c r="EZB21" s="17"/>
      <c r="EZC21" s="17"/>
      <c r="EZD21" s="17"/>
      <c r="EZE21" s="17"/>
      <c r="EZF21" s="17"/>
      <c r="EZG21" s="17"/>
      <c r="EZH21" s="17"/>
      <c r="EZI21" s="17"/>
      <c r="EZJ21" s="17"/>
      <c r="EZK21" s="17"/>
      <c r="EZL21" s="17"/>
      <c r="EZM21" s="17"/>
      <c r="EZN21" s="17"/>
      <c r="EZO21" s="17"/>
      <c r="EZP21" s="17"/>
      <c r="EZQ21" s="17"/>
      <c r="EZR21" s="17"/>
      <c r="EZS21" s="17"/>
      <c r="EZT21" s="17"/>
      <c r="EZU21" s="17"/>
      <c r="EZV21" s="17"/>
      <c r="EZW21" s="17"/>
      <c r="EZX21" s="17"/>
      <c r="EZY21" s="17"/>
      <c r="EZZ21" s="17"/>
      <c r="FAA21" s="17"/>
      <c r="FAB21" s="17"/>
      <c r="FAC21" s="17"/>
      <c r="FAD21" s="17"/>
      <c r="FAE21" s="17"/>
      <c r="FAF21" s="17"/>
      <c r="FAG21" s="17"/>
      <c r="FAH21" s="17"/>
      <c r="FAI21" s="17"/>
      <c r="FAJ21" s="17"/>
      <c r="FAK21" s="17"/>
      <c r="FAL21" s="17"/>
      <c r="FAM21" s="17"/>
      <c r="FAN21" s="17"/>
      <c r="FAO21" s="17"/>
      <c r="FAP21" s="17"/>
      <c r="FAQ21" s="17"/>
      <c r="FAR21" s="17"/>
      <c r="FAS21" s="17"/>
      <c r="FAT21" s="17"/>
      <c r="FAU21" s="17"/>
      <c r="FAV21" s="17"/>
      <c r="FAW21" s="17"/>
      <c r="FAX21" s="17"/>
      <c r="FAY21" s="17"/>
      <c r="FAZ21" s="17"/>
      <c r="FBA21" s="17"/>
      <c r="FBB21" s="17"/>
      <c r="FBC21" s="17"/>
      <c r="FBD21" s="17"/>
      <c r="FBE21" s="17"/>
      <c r="FBF21" s="17"/>
      <c r="FBG21" s="17"/>
      <c r="FBH21" s="17"/>
      <c r="FBI21" s="17"/>
      <c r="FBJ21" s="17"/>
      <c r="FBK21" s="17"/>
      <c r="FBL21" s="17"/>
      <c r="FBM21" s="17"/>
      <c r="FBN21" s="17"/>
      <c r="FBO21" s="17"/>
      <c r="FBP21" s="17"/>
      <c r="FBQ21" s="17"/>
      <c r="FBR21" s="17"/>
      <c r="FBS21" s="17"/>
      <c r="FBT21" s="17"/>
      <c r="FBU21" s="17"/>
      <c r="FBV21" s="17"/>
      <c r="FBW21" s="17"/>
      <c r="FBX21" s="17"/>
      <c r="FBY21" s="17"/>
      <c r="FBZ21" s="17"/>
      <c r="FCA21" s="17"/>
      <c r="FCB21" s="17"/>
      <c r="FCC21" s="17"/>
      <c r="FCD21" s="17"/>
      <c r="FCE21" s="17"/>
      <c r="FCF21" s="17"/>
      <c r="FCG21" s="17"/>
      <c r="FCH21" s="17"/>
      <c r="FCI21" s="17"/>
      <c r="FCJ21" s="17"/>
      <c r="FCK21" s="17"/>
      <c r="FCL21" s="17"/>
      <c r="FCM21" s="17"/>
      <c r="FCN21" s="17"/>
      <c r="FCO21" s="17"/>
      <c r="FCP21" s="17"/>
      <c r="FCQ21" s="17"/>
      <c r="FCR21" s="17"/>
      <c r="FCS21" s="17"/>
      <c r="FCT21" s="17"/>
      <c r="FCU21" s="17"/>
      <c r="FCV21" s="17"/>
      <c r="FCW21" s="17"/>
      <c r="FCX21" s="17"/>
      <c r="FCY21" s="17"/>
      <c r="FCZ21" s="17"/>
      <c r="FDA21" s="17"/>
      <c r="FDB21" s="17"/>
      <c r="FDC21" s="17"/>
      <c r="FDD21" s="17"/>
      <c r="FDE21" s="17"/>
      <c r="FDF21" s="17"/>
      <c r="FDG21" s="17"/>
      <c r="FDH21" s="17"/>
      <c r="FDI21" s="17"/>
      <c r="FDJ21" s="17"/>
      <c r="FDK21" s="17"/>
      <c r="FDL21" s="17"/>
      <c r="FDM21" s="17"/>
      <c r="FDN21" s="17"/>
      <c r="FDO21" s="17"/>
      <c r="FDP21" s="17"/>
      <c r="FDQ21" s="17"/>
      <c r="FDR21" s="17"/>
      <c r="FDS21" s="17"/>
      <c r="FDT21" s="17"/>
      <c r="FDU21" s="17"/>
      <c r="FDV21" s="17"/>
      <c r="FDW21" s="17"/>
      <c r="FDX21" s="17"/>
      <c r="FDY21" s="17"/>
      <c r="FDZ21" s="17"/>
      <c r="FEA21" s="17"/>
      <c r="FEB21" s="17"/>
      <c r="FEC21" s="17"/>
      <c r="FED21" s="17"/>
      <c r="FEE21" s="17"/>
      <c r="FEF21" s="17"/>
      <c r="FEG21" s="17"/>
      <c r="FEH21" s="17"/>
      <c r="FEI21" s="17"/>
      <c r="FEJ21" s="17"/>
      <c r="FEK21" s="17"/>
      <c r="FEL21" s="17"/>
      <c r="FEM21" s="17"/>
      <c r="FEN21" s="17"/>
      <c r="FEO21" s="17"/>
      <c r="FEP21" s="17"/>
      <c r="FEQ21" s="17"/>
      <c r="FER21" s="17"/>
      <c r="FES21" s="17"/>
      <c r="FET21" s="17"/>
      <c r="FEU21" s="17"/>
      <c r="FEV21" s="17"/>
      <c r="FEW21" s="17"/>
      <c r="FEX21" s="17"/>
      <c r="FEY21" s="17"/>
      <c r="FEZ21" s="17"/>
      <c r="FFA21" s="17"/>
      <c r="FFB21" s="17"/>
      <c r="FFC21" s="17"/>
      <c r="FFD21" s="17"/>
      <c r="FFE21" s="17"/>
      <c r="FFF21" s="17"/>
      <c r="FFG21" s="17"/>
      <c r="FFH21" s="17"/>
      <c r="FFI21" s="17"/>
      <c r="FFJ21" s="17"/>
      <c r="FFK21" s="17"/>
      <c r="FFL21" s="17"/>
      <c r="FFM21" s="17"/>
      <c r="FFN21" s="17"/>
      <c r="FFO21" s="17"/>
      <c r="FFP21" s="17"/>
      <c r="FFQ21" s="17"/>
      <c r="FFR21" s="17"/>
      <c r="FFS21" s="17"/>
      <c r="FFT21" s="17"/>
      <c r="FFU21" s="17"/>
      <c r="FFV21" s="17"/>
      <c r="FFW21" s="17"/>
      <c r="FFX21" s="17"/>
      <c r="FFY21" s="17"/>
      <c r="FFZ21" s="17"/>
      <c r="FGA21" s="17"/>
      <c r="FGB21" s="17"/>
      <c r="FGC21" s="17"/>
      <c r="FGD21" s="17"/>
      <c r="FGE21" s="17"/>
      <c r="FGF21" s="17"/>
      <c r="FGG21" s="17"/>
      <c r="FGH21" s="17"/>
      <c r="FGI21" s="17"/>
      <c r="FGJ21" s="17"/>
      <c r="FGK21" s="17"/>
      <c r="FGL21" s="17"/>
      <c r="FGM21" s="17"/>
      <c r="FGN21" s="17"/>
      <c r="FGO21" s="17"/>
      <c r="FGP21" s="17"/>
      <c r="FGQ21" s="17"/>
      <c r="FGR21" s="17"/>
      <c r="FGS21" s="17"/>
      <c r="FGT21" s="17"/>
      <c r="FGU21" s="17"/>
      <c r="FGV21" s="17"/>
      <c r="FGW21" s="17"/>
      <c r="FGX21" s="17"/>
      <c r="FGY21" s="17"/>
      <c r="FGZ21" s="17"/>
      <c r="FHA21" s="17"/>
      <c r="FHB21" s="17"/>
      <c r="FHC21" s="17"/>
      <c r="FHD21" s="17"/>
      <c r="FHE21" s="17"/>
      <c r="FHF21" s="17"/>
      <c r="FHG21" s="17"/>
      <c r="FHH21" s="17"/>
      <c r="FHI21" s="17"/>
      <c r="FHJ21" s="17"/>
      <c r="FHK21" s="17"/>
      <c r="FHL21" s="17"/>
      <c r="FHM21" s="17"/>
      <c r="FHN21" s="17"/>
      <c r="FHO21" s="17"/>
      <c r="FHP21" s="17"/>
      <c r="FHQ21" s="17"/>
      <c r="FHR21" s="17"/>
      <c r="FHS21" s="17"/>
      <c r="FHT21" s="17"/>
      <c r="FHU21" s="17"/>
      <c r="FHV21" s="17"/>
      <c r="FHW21" s="17"/>
      <c r="FHX21" s="17"/>
      <c r="FHY21" s="17"/>
      <c r="FHZ21" s="17"/>
      <c r="FIA21" s="17"/>
      <c r="FIB21" s="17"/>
      <c r="FIC21" s="17"/>
      <c r="FID21" s="17"/>
      <c r="FIE21" s="17"/>
      <c r="FIF21" s="17"/>
      <c r="FIG21" s="17"/>
      <c r="FIH21" s="17"/>
      <c r="FII21" s="17"/>
      <c r="FIJ21" s="17"/>
      <c r="FIK21" s="17"/>
      <c r="FIL21" s="17"/>
      <c r="FIM21" s="17"/>
      <c r="FIN21" s="17"/>
      <c r="FIO21" s="17"/>
      <c r="FIP21" s="17"/>
      <c r="FIQ21" s="17"/>
      <c r="FIR21" s="17"/>
      <c r="FIS21" s="17"/>
      <c r="FIT21" s="17"/>
      <c r="FIU21" s="17"/>
      <c r="FIV21" s="17"/>
      <c r="FIW21" s="17"/>
      <c r="FIX21" s="17"/>
      <c r="FIY21" s="17"/>
      <c r="FIZ21" s="17"/>
      <c r="FJA21" s="17"/>
      <c r="FJB21" s="17"/>
      <c r="FJC21" s="17"/>
      <c r="FJD21" s="17"/>
      <c r="FJE21" s="17"/>
      <c r="FJF21" s="17"/>
      <c r="FJG21" s="17"/>
      <c r="FJH21" s="17"/>
      <c r="FJI21" s="17"/>
      <c r="FJJ21" s="17"/>
      <c r="FJK21" s="17"/>
      <c r="FJL21" s="17"/>
      <c r="FJM21" s="17"/>
      <c r="FJN21" s="17"/>
      <c r="FJO21" s="17"/>
      <c r="FJP21" s="17"/>
      <c r="FJQ21" s="17"/>
      <c r="FJR21" s="17"/>
      <c r="FJS21" s="17"/>
      <c r="FJT21" s="17"/>
      <c r="FJU21" s="17"/>
      <c r="FJV21" s="17"/>
      <c r="FJW21" s="17"/>
      <c r="FJX21" s="17"/>
      <c r="FJY21" s="17"/>
      <c r="FJZ21" s="17"/>
      <c r="FKA21" s="17"/>
      <c r="FKB21" s="17"/>
      <c r="FKC21" s="17"/>
      <c r="FKD21" s="17"/>
      <c r="FKE21" s="17"/>
      <c r="FKF21" s="17"/>
      <c r="FKG21" s="17"/>
      <c r="FKH21" s="17"/>
      <c r="FKI21" s="17"/>
      <c r="FKJ21" s="17"/>
      <c r="FKK21" s="17"/>
      <c r="FKL21" s="17"/>
      <c r="FKM21" s="17"/>
      <c r="FKN21" s="17"/>
      <c r="FKO21" s="17"/>
      <c r="FKP21" s="17"/>
      <c r="FKQ21" s="17"/>
      <c r="FKR21" s="17"/>
      <c r="FKS21" s="17"/>
      <c r="FKT21" s="17"/>
      <c r="FKU21" s="17"/>
      <c r="FKV21" s="17"/>
      <c r="FKW21" s="17"/>
      <c r="FKX21" s="17"/>
      <c r="FKY21" s="17"/>
      <c r="FKZ21" s="17"/>
      <c r="FLA21" s="17"/>
      <c r="FLB21" s="17"/>
      <c r="FLC21" s="17"/>
      <c r="FLD21" s="17"/>
      <c r="FLE21" s="17"/>
      <c r="FLF21" s="17"/>
      <c r="FLG21" s="17"/>
      <c r="FLH21" s="17"/>
      <c r="FLI21" s="17"/>
      <c r="FLJ21" s="17"/>
      <c r="FLK21" s="17"/>
      <c r="FLL21" s="17"/>
      <c r="FLM21" s="17"/>
      <c r="FLN21" s="17"/>
      <c r="FLO21" s="17"/>
      <c r="FLP21" s="17"/>
      <c r="FLQ21" s="17"/>
      <c r="FLR21" s="17"/>
      <c r="FLS21" s="17"/>
      <c r="FLT21" s="17"/>
      <c r="FLU21" s="17"/>
      <c r="FLV21" s="17"/>
      <c r="FLW21" s="17"/>
      <c r="FLX21" s="17"/>
      <c r="FLY21" s="17"/>
      <c r="FLZ21" s="17"/>
      <c r="FMA21" s="17"/>
      <c r="FMB21" s="17"/>
      <c r="FMC21" s="17"/>
      <c r="FMD21" s="17"/>
      <c r="FME21" s="17"/>
      <c r="FMF21" s="17"/>
      <c r="FMG21" s="17"/>
      <c r="FMH21" s="17"/>
      <c r="FMI21" s="17"/>
      <c r="FMJ21" s="17"/>
      <c r="FMK21" s="17"/>
      <c r="FML21" s="17"/>
      <c r="FMM21" s="17"/>
      <c r="FMN21" s="17"/>
      <c r="FMO21" s="17"/>
      <c r="FMP21" s="17"/>
      <c r="FMQ21" s="17"/>
      <c r="FMR21" s="17"/>
      <c r="FMS21" s="17"/>
      <c r="FMT21" s="17"/>
      <c r="FMU21" s="17"/>
      <c r="FMV21" s="17"/>
      <c r="FMW21" s="17"/>
      <c r="FMX21" s="17"/>
      <c r="FMY21" s="17"/>
      <c r="FMZ21" s="17"/>
      <c r="FNA21" s="17"/>
      <c r="FNB21" s="17"/>
      <c r="FNC21" s="17"/>
      <c r="FND21" s="17"/>
      <c r="FNE21" s="17"/>
      <c r="FNF21" s="17"/>
      <c r="FNG21" s="17"/>
      <c r="FNH21" s="17"/>
      <c r="FNI21" s="17"/>
      <c r="FNJ21" s="17"/>
      <c r="FNK21" s="17"/>
      <c r="FNL21" s="17"/>
      <c r="FNM21" s="17"/>
      <c r="FNN21" s="17"/>
      <c r="FNO21" s="17"/>
      <c r="FNP21" s="17"/>
      <c r="FNQ21" s="17"/>
      <c r="FNR21" s="17"/>
      <c r="FNS21" s="17"/>
      <c r="FNT21" s="17"/>
      <c r="FNU21" s="17"/>
      <c r="FNV21" s="17"/>
      <c r="FNW21" s="17"/>
      <c r="FNX21" s="17"/>
      <c r="FNY21" s="17"/>
      <c r="FNZ21" s="17"/>
      <c r="FOA21" s="17"/>
      <c r="FOB21" s="17"/>
      <c r="FOC21" s="17"/>
      <c r="FOD21" s="17"/>
      <c r="FOE21" s="17"/>
      <c r="FOF21" s="17"/>
      <c r="FOG21" s="17"/>
      <c r="FOH21" s="17"/>
      <c r="FOI21" s="17"/>
      <c r="FOJ21" s="17"/>
      <c r="FOK21" s="17"/>
      <c r="FOL21" s="17"/>
      <c r="FOM21" s="17"/>
      <c r="FON21" s="17"/>
      <c r="FOO21" s="17"/>
      <c r="FOP21" s="17"/>
      <c r="FOQ21" s="17"/>
      <c r="FOR21" s="17"/>
      <c r="FOS21" s="17"/>
      <c r="FOT21" s="17"/>
      <c r="FOU21" s="17"/>
      <c r="FOV21" s="17"/>
      <c r="FOW21" s="17"/>
      <c r="FOX21" s="17"/>
      <c r="FOY21" s="17"/>
      <c r="FOZ21" s="17"/>
      <c r="FPA21" s="17"/>
      <c r="FPB21" s="17"/>
      <c r="FPC21" s="17"/>
      <c r="FPD21" s="17"/>
      <c r="FPE21" s="17"/>
      <c r="FPF21" s="17"/>
      <c r="FPG21" s="17"/>
      <c r="FPH21" s="17"/>
      <c r="FPI21" s="17"/>
      <c r="FPJ21" s="17"/>
      <c r="FPK21" s="17"/>
      <c r="FPL21" s="17"/>
      <c r="FPM21" s="17"/>
      <c r="FPN21" s="17"/>
      <c r="FPO21" s="17"/>
      <c r="FPP21" s="17"/>
      <c r="FPQ21" s="17"/>
      <c r="FPR21" s="17"/>
      <c r="FPS21" s="17"/>
      <c r="FPT21" s="17"/>
      <c r="FPU21" s="17"/>
      <c r="FPV21" s="17"/>
      <c r="FPW21" s="17"/>
      <c r="FPX21" s="17"/>
      <c r="FPY21" s="17"/>
      <c r="FPZ21" s="17"/>
      <c r="FQA21" s="17"/>
      <c r="FQB21" s="17"/>
      <c r="FQC21" s="17"/>
      <c r="FQD21" s="17"/>
      <c r="FQE21" s="17"/>
      <c r="FQF21" s="17"/>
      <c r="FQG21" s="17"/>
      <c r="FQH21" s="17"/>
      <c r="FQI21" s="17"/>
      <c r="FQJ21" s="17"/>
      <c r="FQK21" s="17"/>
      <c r="FQL21" s="17"/>
      <c r="FQM21" s="17"/>
      <c r="FQN21" s="17"/>
      <c r="FQO21" s="17"/>
      <c r="FQP21" s="17"/>
      <c r="FQQ21" s="17"/>
      <c r="FQR21" s="17"/>
      <c r="FQS21" s="17"/>
      <c r="FQT21" s="17"/>
      <c r="FQU21" s="17"/>
      <c r="FQV21" s="17"/>
      <c r="FQW21" s="17"/>
      <c r="FQX21" s="17"/>
      <c r="FQY21" s="17"/>
      <c r="FQZ21" s="17"/>
      <c r="FRA21" s="17"/>
      <c r="FRB21" s="17"/>
      <c r="FRC21" s="17"/>
      <c r="FRD21" s="17"/>
      <c r="FRE21" s="17"/>
      <c r="FRF21" s="17"/>
      <c r="FRG21" s="17"/>
      <c r="FRH21" s="17"/>
      <c r="FRI21" s="17"/>
      <c r="FRJ21" s="17"/>
      <c r="FRK21" s="17"/>
      <c r="FRL21" s="17"/>
      <c r="FRM21" s="17"/>
      <c r="FRN21" s="17"/>
      <c r="FRO21" s="17"/>
      <c r="FRP21" s="17"/>
      <c r="FRQ21" s="17"/>
      <c r="FRR21" s="17"/>
      <c r="FRS21" s="17"/>
    </row>
    <row r="22" spans="1:4543" s="30" customFormat="1" ht="45.75" customHeight="1" x14ac:dyDescent="0.25">
      <c r="A22" s="80" t="s">
        <v>111</v>
      </c>
      <c r="B22" s="73" t="s">
        <v>112</v>
      </c>
      <c r="C22" s="81" t="s">
        <v>113</v>
      </c>
      <c r="D22" s="110">
        <v>354000</v>
      </c>
      <c r="E22" s="81"/>
      <c r="F22" s="68">
        <v>206500</v>
      </c>
      <c r="G22" s="77"/>
      <c r="H22" s="68">
        <f t="shared" si="0"/>
        <v>206500</v>
      </c>
      <c r="I22" s="78" t="s">
        <v>118</v>
      </c>
      <c r="J22" s="74">
        <v>45120</v>
      </c>
      <c r="K22" s="74">
        <v>45153</v>
      </c>
      <c r="L22" s="78" t="s">
        <v>114</v>
      </c>
      <c r="M22" s="79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  <c r="FNV22" s="17"/>
      <c r="FNW22" s="17"/>
      <c r="FNX22" s="17"/>
      <c r="FNY22" s="17"/>
      <c r="FNZ22" s="17"/>
      <c r="FOA22" s="17"/>
      <c r="FOB22" s="17"/>
      <c r="FOC22" s="17"/>
      <c r="FOD22" s="17"/>
      <c r="FOE22" s="17"/>
      <c r="FOF22" s="17"/>
      <c r="FOG22" s="17"/>
      <c r="FOH22" s="17"/>
      <c r="FOI22" s="17"/>
      <c r="FOJ22" s="17"/>
      <c r="FOK22" s="17"/>
      <c r="FOL22" s="17"/>
      <c r="FOM22" s="17"/>
      <c r="FON22" s="17"/>
      <c r="FOO22" s="17"/>
      <c r="FOP22" s="17"/>
      <c r="FOQ22" s="17"/>
      <c r="FOR22" s="17"/>
      <c r="FOS22" s="17"/>
      <c r="FOT22" s="17"/>
      <c r="FOU22" s="17"/>
      <c r="FOV22" s="17"/>
      <c r="FOW22" s="17"/>
      <c r="FOX22" s="17"/>
      <c r="FOY22" s="17"/>
      <c r="FOZ22" s="17"/>
      <c r="FPA22" s="17"/>
      <c r="FPB22" s="17"/>
      <c r="FPC22" s="17"/>
      <c r="FPD22" s="17"/>
      <c r="FPE22" s="17"/>
      <c r="FPF22" s="17"/>
      <c r="FPG22" s="17"/>
      <c r="FPH22" s="17"/>
      <c r="FPI22" s="17"/>
      <c r="FPJ22" s="17"/>
      <c r="FPK22" s="17"/>
      <c r="FPL22" s="17"/>
      <c r="FPM22" s="17"/>
      <c r="FPN22" s="17"/>
      <c r="FPO22" s="17"/>
      <c r="FPP22" s="17"/>
      <c r="FPQ22" s="17"/>
      <c r="FPR22" s="17"/>
      <c r="FPS22" s="17"/>
      <c r="FPT22" s="17"/>
      <c r="FPU22" s="17"/>
      <c r="FPV22" s="17"/>
      <c r="FPW22" s="17"/>
      <c r="FPX22" s="17"/>
      <c r="FPY22" s="17"/>
      <c r="FPZ22" s="17"/>
      <c r="FQA22" s="17"/>
      <c r="FQB22" s="17"/>
      <c r="FQC22" s="17"/>
      <c r="FQD22" s="17"/>
      <c r="FQE22" s="17"/>
      <c r="FQF22" s="17"/>
      <c r="FQG22" s="17"/>
      <c r="FQH22" s="17"/>
      <c r="FQI22" s="17"/>
      <c r="FQJ22" s="17"/>
      <c r="FQK22" s="17"/>
      <c r="FQL22" s="17"/>
      <c r="FQM22" s="17"/>
      <c r="FQN22" s="17"/>
      <c r="FQO22" s="17"/>
      <c r="FQP22" s="17"/>
      <c r="FQQ22" s="17"/>
      <c r="FQR22" s="17"/>
      <c r="FQS22" s="17"/>
      <c r="FQT22" s="17"/>
      <c r="FQU22" s="17"/>
      <c r="FQV22" s="17"/>
      <c r="FQW22" s="17"/>
      <c r="FQX22" s="17"/>
      <c r="FQY22" s="17"/>
      <c r="FQZ22" s="17"/>
      <c r="FRA22" s="17"/>
      <c r="FRB22" s="17"/>
      <c r="FRC22" s="17"/>
      <c r="FRD22" s="17"/>
      <c r="FRE22" s="17"/>
      <c r="FRF22" s="17"/>
      <c r="FRG22" s="17"/>
      <c r="FRH22" s="17"/>
      <c r="FRI22" s="17"/>
      <c r="FRJ22" s="17"/>
      <c r="FRK22" s="17"/>
      <c r="FRL22" s="17"/>
      <c r="FRM22" s="17"/>
      <c r="FRN22" s="17"/>
      <c r="FRO22" s="17"/>
      <c r="FRP22" s="17"/>
      <c r="FRQ22" s="17"/>
      <c r="FRR22" s="17"/>
      <c r="FRS22" s="17"/>
    </row>
    <row r="23" spans="1:4543" s="30" customFormat="1" ht="87.75" customHeight="1" x14ac:dyDescent="0.25">
      <c r="A23" s="80" t="s">
        <v>115</v>
      </c>
      <c r="B23" s="73" t="s">
        <v>116</v>
      </c>
      <c r="C23" s="81" t="s">
        <v>117</v>
      </c>
      <c r="D23" s="110">
        <v>152350</v>
      </c>
      <c r="E23" s="110">
        <v>32950</v>
      </c>
      <c r="F23" s="68">
        <f>E23+143350</f>
        <v>176300</v>
      </c>
      <c r="G23" s="77"/>
      <c r="H23" s="68">
        <f>F23-G23</f>
        <v>176300</v>
      </c>
      <c r="I23" s="78" t="s">
        <v>126</v>
      </c>
      <c r="J23" s="74">
        <v>45147</v>
      </c>
      <c r="K23" s="74">
        <v>45174</v>
      </c>
      <c r="L23" s="129" t="s">
        <v>133</v>
      </c>
      <c r="M23" s="7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  <c r="FNW23" s="17"/>
      <c r="FNX23" s="17"/>
      <c r="FNY23" s="17"/>
      <c r="FNZ23" s="17"/>
      <c r="FOA23" s="17"/>
      <c r="FOB23" s="17"/>
      <c r="FOC23" s="17"/>
      <c r="FOD23" s="17"/>
      <c r="FOE23" s="17"/>
      <c r="FOF23" s="17"/>
      <c r="FOG23" s="17"/>
      <c r="FOH23" s="17"/>
      <c r="FOI23" s="17"/>
      <c r="FOJ23" s="17"/>
      <c r="FOK23" s="17"/>
      <c r="FOL23" s="17"/>
      <c r="FOM23" s="17"/>
      <c r="FON23" s="17"/>
      <c r="FOO23" s="17"/>
      <c r="FOP23" s="17"/>
      <c r="FOQ23" s="17"/>
      <c r="FOR23" s="17"/>
      <c r="FOS23" s="17"/>
      <c r="FOT23" s="17"/>
      <c r="FOU23" s="17"/>
      <c r="FOV23" s="17"/>
      <c r="FOW23" s="17"/>
      <c r="FOX23" s="17"/>
      <c r="FOY23" s="17"/>
      <c r="FOZ23" s="17"/>
      <c r="FPA23" s="17"/>
      <c r="FPB23" s="17"/>
      <c r="FPC23" s="17"/>
      <c r="FPD23" s="17"/>
      <c r="FPE23" s="17"/>
      <c r="FPF23" s="17"/>
      <c r="FPG23" s="17"/>
      <c r="FPH23" s="17"/>
      <c r="FPI23" s="17"/>
      <c r="FPJ23" s="17"/>
      <c r="FPK23" s="17"/>
      <c r="FPL23" s="17"/>
      <c r="FPM23" s="17"/>
      <c r="FPN23" s="17"/>
      <c r="FPO23" s="17"/>
      <c r="FPP23" s="17"/>
      <c r="FPQ23" s="17"/>
      <c r="FPR23" s="17"/>
      <c r="FPS23" s="17"/>
      <c r="FPT23" s="17"/>
      <c r="FPU23" s="17"/>
      <c r="FPV23" s="17"/>
      <c r="FPW23" s="17"/>
      <c r="FPX23" s="17"/>
      <c r="FPY23" s="17"/>
      <c r="FPZ23" s="17"/>
      <c r="FQA23" s="17"/>
      <c r="FQB23" s="17"/>
      <c r="FQC23" s="17"/>
      <c r="FQD23" s="17"/>
      <c r="FQE23" s="17"/>
      <c r="FQF23" s="17"/>
      <c r="FQG23" s="17"/>
      <c r="FQH23" s="17"/>
      <c r="FQI23" s="17"/>
      <c r="FQJ23" s="17"/>
      <c r="FQK23" s="17"/>
      <c r="FQL23" s="17"/>
      <c r="FQM23" s="17"/>
      <c r="FQN23" s="17"/>
      <c r="FQO23" s="17"/>
      <c r="FQP23" s="17"/>
      <c r="FQQ23" s="17"/>
      <c r="FQR23" s="17"/>
      <c r="FQS23" s="17"/>
      <c r="FQT23" s="17"/>
      <c r="FQU23" s="17"/>
      <c r="FQV23" s="17"/>
      <c r="FQW23" s="17"/>
      <c r="FQX23" s="17"/>
      <c r="FQY23" s="17"/>
      <c r="FQZ23" s="17"/>
      <c r="FRA23" s="17"/>
      <c r="FRB23" s="17"/>
      <c r="FRC23" s="17"/>
      <c r="FRD23" s="17"/>
      <c r="FRE23" s="17"/>
      <c r="FRF23" s="17"/>
      <c r="FRG23" s="17"/>
      <c r="FRH23" s="17"/>
      <c r="FRI23" s="17"/>
      <c r="FRJ23" s="17"/>
      <c r="FRK23" s="17"/>
      <c r="FRL23" s="17"/>
      <c r="FRM23" s="17"/>
      <c r="FRN23" s="17"/>
      <c r="FRO23" s="17"/>
      <c r="FRP23" s="17"/>
      <c r="FRQ23" s="17"/>
      <c r="FRR23" s="17"/>
      <c r="FRS23" s="17"/>
    </row>
    <row r="24" spans="1:4543" s="30" customFormat="1" ht="52.5" customHeight="1" x14ac:dyDescent="0.25">
      <c r="A24" s="80" t="s">
        <v>120</v>
      </c>
      <c r="B24" s="73" t="s">
        <v>121</v>
      </c>
      <c r="C24" s="81" t="s">
        <v>122</v>
      </c>
      <c r="D24" s="110">
        <v>984000</v>
      </c>
      <c r="E24" s="81"/>
      <c r="F24" s="68">
        <v>568191.6</v>
      </c>
      <c r="G24" s="77"/>
      <c r="H24" s="68">
        <f t="shared" ref="H24:H27" si="1">F24-G24</f>
        <v>568191.6</v>
      </c>
      <c r="I24" s="78" t="s">
        <v>118</v>
      </c>
      <c r="J24" s="74">
        <v>45191</v>
      </c>
      <c r="K24" s="74">
        <v>45208</v>
      </c>
      <c r="L24" s="79"/>
      <c r="M24" s="79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  <c r="FNW24" s="17"/>
      <c r="FNX24" s="17"/>
      <c r="FNY24" s="17"/>
      <c r="FNZ24" s="17"/>
      <c r="FOA24" s="17"/>
      <c r="FOB24" s="17"/>
      <c r="FOC24" s="17"/>
      <c r="FOD24" s="17"/>
      <c r="FOE24" s="17"/>
      <c r="FOF24" s="17"/>
      <c r="FOG24" s="17"/>
      <c r="FOH24" s="17"/>
      <c r="FOI24" s="17"/>
      <c r="FOJ24" s="17"/>
      <c r="FOK24" s="17"/>
      <c r="FOL24" s="17"/>
      <c r="FOM24" s="17"/>
      <c r="FON24" s="17"/>
      <c r="FOO24" s="17"/>
      <c r="FOP24" s="17"/>
      <c r="FOQ24" s="17"/>
      <c r="FOR24" s="17"/>
      <c r="FOS24" s="17"/>
      <c r="FOT24" s="17"/>
      <c r="FOU24" s="17"/>
      <c r="FOV24" s="17"/>
      <c r="FOW24" s="17"/>
      <c r="FOX24" s="17"/>
      <c r="FOY24" s="17"/>
      <c r="FOZ24" s="17"/>
      <c r="FPA24" s="17"/>
      <c r="FPB24" s="17"/>
      <c r="FPC24" s="17"/>
      <c r="FPD24" s="17"/>
      <c r="FPE24" s="17"/>
      <c r="FPF24" s="17"/>
      <c r="FPG24" s="17"/>
      <c r="FPH24" s="17"/>
      <c r="FPI24" s="17"/>
      <c r="FPJ24" s="17"/>
      <c r="FPK24" s="17"/>
      <c r="FPL24" s="17"/>
      <c r="FPM24" s="17"/>
      <c r="FPN24" s="17"/>
      <c r="FPO24" s="17"/>
      <c r="FPP24" s="17"/>
      <c r="FPQ24" s="17"/>
      <c r="FPR24" s="17"/>
      <c r="FPS24" s="17"/>
      <c r="FPT24" s="17"/>
      <c r="FPU24" s="17"/>
      <c r="FPV24" s="17"/>
      <c r="FPW24" s="17"/>
      <c r="FPX24" s="17"/>
      <c r="FPY24" s="17"/>
      <c r="FPZ24" s="17"/>
      <c r="FQA24" s="17"/>
      <c r="FQB24" s="17"/>
      <c r="FQC24" s="17"/>
      <c r="FQD24" s="17"/>
      <c r="FQE24" s="17"/>
      <c r="FQF24" s="17"/>
      <c r="FQG24" s="17"/>
      <c r="FQH24" s="17"/>
      <c r="FQI24" s="17"/>
      <c r="FQJ24" s="17"/>
      <c r="FQK24" s="17"/>
      <c r="FQL24" s="17"/>
      <c r="FQM24" s="17"/>
      <c r="FQN24" s="17"/>
      <c r="FQO24" s="17"/>
      <c r="FQP24" s="17"/>
      <c r="FQQ24" s="17"/>
      <c r="FQR24" s="17"/>
      <c r="FQS24" s="17"/>
      <c r="FQT24" s="17"/>
      <c r="FQU24" s="17"/>
      <c r="FQV24" s="17"/>
      <c r="FQW24" s="17"/>
      <c r="FQX24" s="17"/>
      <c r="FQY24" s="17"/>
      <c r="FQZ24" s="17"/>
      <c r="FRA24" s="17"/>
      <c r="FRB24" s="17"/>
      <c r="FRC24" s="17"/>
      <c r="FRD24" s="17"/>
      <c r="FRE24" s="17"/>
      <c r="FRF24" s="17"/>
      <c r="FRG24" s="17"/>
      <c r="FRH24" s="17"/>
      <c r="FRI24" s="17"/>
      <c r="FRJ24" s="17"/>
      <c r="FRK24" s="17"/>
      <c r="FRL24" s="17"/>
      <c r="FRM24" s="17"/>
      <c r="FRN24" s="17"/>
      <c r="FRO24" s="17"/>
      <c r="FRP24" s="17"/>
      <c r="FRQ24" s="17"/>
      <c r="FRR24" s="17"/>
      <c r="FRS24" s="17"/>
    </row>
    <row r="25" spans="1:4543" s="30" customFormat="1" ht="40.5" customHeight="1" x14ac:dyDescent="0.25">
      <c r="A25" s="80" t="s">
        <v>124</v>
      </c>
      <c r="B25" s="73" t="s">
        <v>123</v>
      </c>
      <c r="C25" s="81" t="s">
        <v>130</v>
      </c>
      <c r="D25" s="110">
        <v>399500</v>
      </c>
      <c r="E25" s="81"/>
      <c r="F25" s="68">
        <v>323965.84000000003</v>
      </c>
      <c r="G25" s="77">
        <v>18016.05</v>
      </c>
      <c r="H25" s="68">
        <f t="shared" si="1"/>
        <v>305949.79000000004</v>
      </c>
      <c r="I25" s="78" t="s">
        <v>118</v>
      </c>
      <c r="J25" s="74">
        <v>45209</v>
      </c>
      <c r="K25" s="74">
        <v>13</v>
      </c>
      <c r="L25" s="79"/>
      <c r="M25" s="79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  <c r="FNW25" s="17"/>
      <c r="FNX25" s="17"/>
      <c r="FNY25" s="17"/>
      <c r="FNZ25" s="17"/>
      <c r="FOA25" s="17"/>
      <c r="FOB25" s="17"/>
      <c r="FOC25" s="17"/>
      <c r="FOD25" s="17"/>
      <c r="FOE25" s="17"/>
      <c r="FOF25" s="17"/>
      <c r="FOG25" s="17"/>
      <c r="FOH25" s="17"/>
      <c r="FOI25" s="17"/>
      <c r="FOJ25" s="17"/>
      <c r="FOK25" s="17"/>
      <c r="FOL25" s="17"/>
      <c r="FOM25" s="17"/>
      <c r="FON25" s="17"/>
      <c r="FOO25" s="17"/>
      <c r="FOP25" s="17"/>
      <c r="FOQ25" s="17"/>
      <c r="FOR25" s="17"/>
      <c r="FOS25" s="17"/>
      <c r="FOT25" s="17"/>
      <c r="FOU25" s="17"/>
      <c r="FOV25" s="17"/>
      <c r="FOW25" s="17"/>
      <c r="FOX25" s="17"/>
      <c r="FOY25" s="17"/>
      <c r="FOZ25" s="17"/>
      <c r="FPA25" s="17"/>
      <c r="FPB25" s="17"/>
      <c r="FPC25" s="17"/>
      <c r="FPD25" s="17"/>
      <c r="FPE25" s="17"/>
      <c r="FPF25" s="17"/>
      <c r="FPG25" s="17"/>
      <c r="FPH25" s="17"/>
      <c r="FPI25" s="17"/>
      <c r="FPJ25" s="17"/>
      <c r="FPK25" s="17"/>
      <c r="FPL25" s="17"/>
      <c r="FPM25" s="17"/>
      <c r="FPN25" s="17"/>
      <c r="FPO25" s="17"/>
      <c r="FPP25" s="17"/>
      <c r="FPQ25" s="17"/>
      <c r="FPR25" s="17"/>
      <c r="FPS25" s="17"/>
      <c r="FPT25" s="17"/>
      <c r="FPU25" s="17"/>
      <c r="FPV25" s="17"/>
      <c r="FPW25" s="17"/>
      <c r="FPX25" s="17"/>
      <c r="FPY25" s="17"/>
      <c r="FPZ25" s="17"/>
      <c r="FQA25" s="17"/>
      <c r="FQB25" s="17"/>
      <c r="FQC25" s="17"/>
      <c r="FQD25" s="17"/>
      <c r="FQE25" s="17"/>
      <c r="FQF25" s="17"/>
      <c r="FQG25" s="17"/>
      <c r="FQH25" s="17"/>
      <c r="FQI25" s="17"/>
      <c r="FQJ25" s="17"/>
      <c r="FQK25" s="17"/>
      <c r="FQL25" s="17"/>
      <c r="FQM25" s="17"/>
      <c r="FQN25" s="17"/>
      <c r="FQO25" s="17"/>
      <c r="FQP25" s="17"/>
      <c r="FQQ25" s="17"/>
      <c r="FQR25" s="17"/>
      <c r="FQS25" s="17"/>
      <c r="FQT25" s="17"/>
      <c r="FQU25" s="17"/>
      <c r="FQV25" s="17"/>
      <c r="FQW25" s="17"/>
      <c r="FQX25" s="17"/>
      <c r="FQY25" s="17"/>
      <c r="FQZ25" s="17"/>
      <c r="FRA25" s="17"/>
      <c r="FRB25" s="17"/>
      <c r="FRC25" s="17"/>
      <c r="FRD25" s="17"/>
      <c r="FRE25" s="17"/>
      <c r="FRF25" s="17"/>
      <c r="FRG25" s="17"/>
      <c r="FRH25" s="17"/>
      <c r="FRI25" s="17"/>
      <c r="FRJ25" s="17"/>
      <c r="FRK25" s="17"/>
      <c r="FRL25" s="17"/>
      <c r="FRM25" s="17"/>
      <c r="FRN25" s="17"/>
      <c r="FRO25" s="17"/>
      <c r="FRP25" s="17"/>
      <c r="FRQ25" s="17"/>
      <c r="FRR25" s="17"/>
      <c r="FRS25" s="17"/>
    </row>
    <row r="26" spans="1:4543" s="30" customFormat="1" ht="54.75" customHeight="1" x14ac:dyDescent="0.25">
      <c r="A26" s="80" t="s">
        <v>128</v>
      </c>
      <c r="B26" s="73" t="s">
        <v>96</v>
      </c>
      <c r="C26" s="81" t="s">
        <v>129</v>
      </c>
      <c r="D26" s="110">
        <v>4000000</v>
      </c>
      <c r="E26" s="81"/>
      <c r="F26" s="68">
        <v>3200000</v>
      </c>
      <c r="G26" s="77"/>
      <c r="H26" s="68">
        <f t="shared" si="1"/>
        <v>3200000</v>
      </c>
      <c r="I26" s="78" t="s">
        <v>125</v>
      </c>
      <c r="J26" s="74">
        <v>45278</v>
      </c>
      <c r="K26" s="74">
        <v>45288</v>
      </c>
      <c r="L26" s="79"/>
      <c r="M26" s="7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  <c r="FNW26" s="17"/>
      <c r="FNX26" s="17"/>
      <c r="FNY26" s="17"/>
      <c r="FNZ26" s="17"/>
      <c r="FOA26" s="17"/>
      <c r="FOB26" s="17"/>
      <c r="FOC26" s="17"/>
      <c r="FOD26" s="17"/>
      <c r="FOE26" s="17"/>
      <c r="FOF26" s="17"/>
      <c r="FOG26" s="17"/>
      <c r="FOH26" s="17"/>
      <c r="FOI26" s="17"/>
      <c r="FOJ26" s="17"/>
      <c r="FOK26" s="17"/>
      <c r="FOL26" s="17"/>
      <c r="FOM26" s="17"/>
      <c r="FON26" s="17"/>
      <c r="FOO26" s="17"/>
      <c r="FOP26" s="17"/>
      <c r="FOQ26" s="17"/>
      <c r="FOR26" s="17"/>
      <c r="FOS26" s="17"/>
      <c r="FOT26" s="17"/>
      <c r="FOU26" s="17"/>
      <c r="FOV26" s="17"/>
      <c r="FOW26" s="17"/>
      <c r="FOX26" s="17"/>
      <c r="FOY26" s="17"/>
      <c r="FOZ26" s="17"/>
      <c r="FPA26" s="17"/>
      <c r="FPB26" s="17"/>
      <c r="FPC26" s="17"/>
      <c r="FPD26" s="17"/>
      <c r="FPE26" s="17"/>
      <c r="FPF26" s="17"/>
      <c r="FPG26" s="17"/>
      <c r="FPH26" s="17"/>
      <c r="FPI26" s="17"/>
      <c r="FPJ26" s="17"/>
      <c r="FPK26" s="17"/>
      <c r="FPL26" s="17"/>
      <c r="FPM26" s="17"/>
      <c r="FPN26" s="17"/>
      <c r="FPO26" s="17"/>
      <c r="FPP26" s="17"/>
      <c r="FPQ26" s="17"/>
      <c r="FPR26" s="17"/>
      <c r="FPS26" s="17"/>
      <c r="FPT26" s="17"/>
      <c r="FPU26" s="17"/>
      <c r="FPV26" s="17"/>
      <c r="FPW26" s="17"/>
      <c r="FPX26" s="17"/>
      <c r="FPY26" s="17"/>
      <c r="FPZ26" s="17"/>
      <c r="FQA26" s="17"/>
      <c r="FQB26" s="17"/>
      <c r="FQC26" s="17"/>
      <c r="FQD26" s="17"/>
      <c r="FQE26" s="17"/>
      <c r="FQF26" s="17"/>
      <c r="FQG26" s="17"/>
      <c r="FQH26" s="17"/>
      <c r="FQI26" s="17"/>
      <c r="FQJ26" s="17"/>
      <c r="FQK26" s="17"/>
      <c r="FQL26" s="17"/>
      <c r="FQM26" s="17"/>
      <c r="FQN26" s="17"/>
      <c r="FQO26" s="17"/>
      <c r="FQP26" s="17"/>
      <c r="FQQ26" s="17"/>
      <c r="FQR26" s="17"/>
      <c r="FQS26" s="17"/>
      <c r="FQT26" s="17"/>
      <c r="FQU26" s="17"/>
      <c r="FQV26" s="17"/>
      <c r="FQW26" s="17"/>
      <c r="FQX26" s="17"/>
      <c r="FQY26" s="17"/>
      <c r="FQZ26" s="17"/>
      <c r="FRA26" s="17"/>
      <c r="FRB26" s="17"/>
      <c r="FRC26" s="17"/>
      <c r="FRD26" s="17"/>
      <c r="FRE26" s="17"/>
      <c r="FRF26" s="17"/>
      <c r="FRG26" s="17"/>
      <c r="FRH26" s="17"/>
      <c r="FRI26" s="17"/>
      <c r="FRJ26" s="17"/>
      <c r="FRK26" s="17"/>
      <c r="FRL26" s="17"/>
      <c r="FRM26" s="17"/>
      <c r="FRN26" s="17"/>
      <c r="FRO26" s="17"/>
      <c r="FRP26" s="17"/>
      <c r="FRQ26" s="17"/>
      <c r="FRR26" s="17"/>
      <c r="FRS26" s="17"/>
    </row>
    <row r="27" spans="1:4543" s="30" customFormat="1" ht="69.75" customHeight="1" x14ac:dyDescent="0.25">
      <c r="A27" s="80" t="s">
        <v>131</v>
      </c>
      <c r="B27" s="73" t="s">
        <v>132</v>
      </c>
      <c r="C27" s="81" t="s">
        <v>134</v>
      </c>
      <c r="D27" s="110">
        <v>292240</v>
      </c>
      <c r="E27" s="81"/>
      <c r="F27" s="68">
        <f>D27</f>
        <v>292240</v>
      </c>
      <c r="G27" s="77">
        <v>18930</v>
      </c>
      <c r="H27" s="68">
        <f t="shared" si="1"/>
        <v>273310</v>
      </c>
      <c r="I27" s="78" t="s">
        <v>141</v>
      </c>
      <c r="J27" s="74">
        <v>45277</v>
      </c>
      <c r="K27" s="74">
        <v>45317</v>
      </c>
      <c r="L27" s="79"/>
      <c r="M27" s="79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  <c r="FNW27" s="17"/>
      <c r="FNX27" s="17"/>
      <c r="FNY27" s="17"/>
      <c r="FNZ27" s="17"/>
      <c r="FOA27" s="17"/>
      <c r="FOB27" s="17"/>
      <c r="FOC27" s="17"/>
      <c r="FOD27" s="17"/>
      <c r="FOE27" s="17"/>
      <c r="FOF27" s="17"/>
      <c r="FOG27" s="17"/>
      <c r="FOH27" s="17"/>
      <c r="FOI27" s="17"/>
      <c r="FOJ27" s="17"/>
      <c r="FOK27" s="17"/>
      <c r="FOL27" s="17"/>
      <c r="FOM27" s="17"/>
      <c r="FON27" s="17"/>
      <c r="FOO27" s="17"/>
      <c r="FOP27" s="17"/>
      <c r="FOQ27" s="17"/>
      <c r="FOR27" s="17"/>
      <c r="FOS27" s="17"/>
      <c r="FOT27" s="17"/>
      <c r="FOU27" s="17"/>
      <c r="FOV27" s="17"/>
      <c r="FOW27" s="17"/>
      <c r="FOX27" s="17"/>
      <c r="FOY27" s="17"/>
      <c r="FOZ27" s="17"/>
      <c r="FPA27" s="17"/>
      <c r="FPB27" s="17"/>
      <c r="FPC27" s="17"/>
      <c r="FPD27" s="17"/>
      <c r="FPE27" s="17"/>
      <c r="FPF27" s="17"/>
      <c r="FPG27" s="17"/>
      <c r="FPH27" s="17"/>
      <c r="FPI27" s="17"/>
      <c r="FPJ27" s="17"/>
      <c r="FPK27" s="17"/>
      <c r="FPL27" s="17"/>
      <c r="FPM27" s="17"/>
      <c r="FPN27" s="17"/>
      <c r="FPO27" s="17"/>
      <c r="FPP27" s="17"/>
      <c r="FPQ27" s="17"/>
      <c r="FPR27" s="17"/>
      <c r="FPS27" s="17"/>
      <c r="FPT27" s="17"/>
      <c r="FPU27" s="17"/>
      <c r="FPV27" s="17"/>
      <c r="FPW27" s="17"/>
      <c r="FPX27" s="17"/>
      <c r="FPY27" s="17"/>
      <c r="FPZ27" s="17"/>
      <c r="FQA27" s="17"/>
      <c r="FQB27" s="17"/>
      <c r="FQC27" s="17"/>
      <c r="FQD27" s="17"/>
      <c r="FQE27" s="17"/>
      <c r="FQF27" s="17"/>
      <c r="FQG27" s="17"/>
      <c r="FQH27" s="17"/>
      <c r="FQI27" s="17"/>
      <c r="FQJ27" s="17"/>
      <c r="FQK27" s="17"/>
      <c r="FQL27" s="17"/>
      <c r="FQM27" s="17"/>
      <c r="FQN27" s="17"/>
      <c r="FQO27" s="17"/>
      <c r="FQP27" s="17"/>
      <c r="FQQ27" s="17"/>
      <c r="FQR27" s="17"/>
      <c r="FQS27" s="17"/>
      <c r="FQT27" s="17"/>
      <c r="FQU27" s="17"/>
      <c r="FQV27" s="17"/>
      <c r="FQW27" s="17"/>
      <c r="FQX27" s="17"/>
      <c r="FQY27" s="17"/>
      <c r="FQZ27" s="17"/>
      <c r="FRA27" s="17"/>
      <c r="FRB27" s="17"/>
      <c r="FRC27" s="17"/>
      <c r="FRD27" s="17"/>
      <c r="FRE27" s="17"/>
      <c r="FRF27" s="17"/>
      <c r="FRG27" s="17"/>
      <c r="FRH27" s="17"/>
      <c r="FRI27" s="17"/>
      <c r="FRJ27" s="17"/>
      <c r="FRK27" s="17"/>
      <c r="FRL27" s="17"/>
      <c r="FRM27" s="17"/>
      <c r="FRN27" s="17"/>
      <c r="FRO27" s="17"/>
      <c r="FRP27" s="17"/>
      <c r="FRQ27" s="17"/>
      <c r="FRR27" s="17"/>
      <c r="FRS27" s="17"/>
    </row>
    <row r="28" spans="1:4543" s="30" customFormat="1" ht="50.25" customHeight="1" x14ac:dyDescent="0.25">
      <c r="A28" s="100"/>
      <c r="B28" s="101"/>
      <c r="C28" s="102" t="s">
        <v>54</v>
      </c>
      <c r="D28" s="111">
        <f>SUM(D6:D27)</f>
        <v>6594618</v>
      </c>
      <c r="E28" s="111">
        <f>SUM(E6:E27)</f>
        <v>32950</v>
      </c>
      <c r="F28" s="111">
        <f>SUM(F6:F27)</f>
        <v>6999101.9700000007</v>
      </c>
      <c r="G28" s="111">
        <f>SUM(G6:G27)</f>
        <v>36946.050000000003</v>
      </c>
      <c r="H28" s="111">
        <f>SUM(H6:H27)</f>
        <v>6962155.9199999999</v>
      </c>
      <c r="I28" s="103"/>
      <c r="J28" s="104"/>
      <c r="K28" s="104"/>
      <c r="L28" s="105"/>
      <c r="M28" s="105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  <c r="FNW28" s="17"/>
      <c r="FNX28" s="17"/>
      <c r="FNY28" s="17"/>
      <c r="FNZ28" s="17"/>
      <c r="FOA28" s="17"/>
      <c r="FOB28" s="17"/>
      <c r="FOC28" s="17"/>
      <c r="FOD28" s="17"/>
      <c r="FOE28" s="17"/>
      <c r="FOF28" s="17"/>
      <c r="FOG28" s="17"/>
      <c r="FOH28" s="17"/>
      <c r="FOI28" s="17"/>
      <c r="FOJ28" s="17"/>
      <c r="FOK28" s="17"/>
      <c r="FOL28" s="17"/>
      <c r="FOM28" s="17"/>
      <c r="FON28" s="17"/>
      <c r="FOO28" s="17"/>
      <c r="FOP28" s="17"/>
      <c r="FOQ28" s="17"/>
      <c r="FOR28" s="17"/>
      <c r="FOS28" s="17"/>
      <c r="FOT28" s="17"/>
      <c r="FOU28" s="17"/>
      <c r="FOV28" s="17"/>
      <c r="FOW28" s="17"/>
      <c r="FOX28" s="17"/>
      <c r="FOY28" s="17"/>
      <c r="FOZ28" s="17"/>
      <c r="FPA28" s="17"/>
      <c r="FPB28" s="17"/>
      <c r="FPC28" s="17"/>
      <c r="FPD28" s="17"/>
      <c r="FPE28" s="17"/>
      <c r="FPF28" s="17"/>
      <c r="FPG28" s="17"/>
      <c r="FPH28" s="17"/>
      <c r="FPI28" s="17"/>
      <c r="FPJ28" s="17"/>
      <c r="FPK28" s="17"/>
      <c r="FPL28" s="17"/>
      <c r="FPM28" s="17"/>
      <c r="FPN28" s="17"/>
      <c r="FPO28" s="17"/>
      <c r="FPP28" s="17"/>
      <c r="FPQ28" s="17"/>
      <c r="FPR28" s="17"/>
      <c r="FPS28" s="17"/>
      <c r="FPT28" s="17"/>
      <c r="FPU28" s="17"/>
      <c r="FPV28" s="17"/>
      <c r="FPW28" s="17"/>
      <c r="FPX28" s="17"/>
      <c r="FPY28" s="17"/>
      <c r="FPZ28" s="17"/>
      <c r="FQA28" s="17"/>
      <c r="FQB28" s="17"/>
      <c r="FQC28" s="17"/>
      <c r="FQD28" s="17"/>
      <c r="FQE28" s="17"/>
      <c r="FQF28" s="17"/>
      <c r="FQG28" s="17"/>
      <c r="FQH28" s="17"/>
      <c r="FQI28" s="17"/>
      <c r="FQJ28" s="17"/>
      <c r="FQK28" s="17"/>
      <c r="FQL28" s="17"/>
      <c r="FQM28" s="17"/>
      <c r="FQN28" s="17"/>
      <c r="FQO28" s="17"/>
      <c r="FQP28" s="17"/>
      <c r="FQQ28" s="17"/>
      <c r="FQR28" s="17"/>
      <c r="FQS28" s="17"/>
      <c r="FQT28" s="17"/>
      <c r="FQU28" s="17"/>
      <c r="FQV28" s="17"/>
      <c r="FQW28" s="17"/>
      <c r="FQX28" s="17"/>
      <c r="FQY28" s="17"/>
      <c r="FQZ28" s="17"/>
      <c r="FRA28" s="17"/>
      <c r="FRB28" s="17"/>
      <c r="FRC28" s="17"/>
      <c r="FRD28" s="17"/>
      <c r="FRE28" s="17"/>
      <c r="FRF28" s="17"/>
      <c r="FRG28" s="17"/>
      <c r="FRH28" s="17"/>
      <c r="FRI28" s="17"/>
      <c r="FRJ28" s="17"/>
      <c r="FRK28" s="17"/>
      <c r="FRL28" s="17"/>
      <c r="FRM28" s="17"/>
      <c r="FRN28" s="17"/>
      <c r="FRO28" s="17"/>
      <c r="FRP28" s="17"/>
      <c r="FRQ28" s="17"/>
      <c r="FRR28" s="17"/>
      <c r="FRS28" s="17"/>
    </row>
    <row r="29" spans="1:4543" ht="28.5" customHeight="1" x14ac:dyDescent="0.25">
      <c r="A29" s="94"/>
      <c r="B29" s="88"/>
      <c r="C29" s="89"/>
      <c r="D29" s="89"/>
      <c r="E29" s="89"/>
      <c r="F29" s="92"/>
      <c r="G29" s="92"/>
      <c r="H29" s="92"/>
      <c r="I29" s="90"/>
      <c r="J29" s="91"/>
      <c r="K29" s="91"/>
      <c r="L29" s="87"/>
      <c r="M29" s="8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</row>
    <row r="30" spans="1:4543" ht="11.25" customHeight="1" x14ac:dyDescent="0.25">
      <c r="A30" s="86"/>
      <c r="B30" s="88"/>
      <c r="C30" s="89"/>
      <c r="D30" s="89"/>
      <c r="E30" s="89"/>
      <c r="F30" s="92"/>
      <c r="G30" s="92"/>
      <c r="H30" s="92"/>
      <c r="I30" s="90"/>
      <c r="J30" s="91"/>
      <c r="K30" s="91"/>
      <c r="L30" s="87"/>
      <c r="M30" s="87"/>
      <c r="N30" s="17"/>
      <c r="O30" s="17"/>
      <c r="P30" s="17" t="s">
        <v>104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</row>
    <row r="31" spans="1:4543" ht="19.5" customHeight="1" x14ac:dyDescent="0.25">
      <c r="A31" s="86"/>
      <c r="B31" s="88"/>
      <c r="C31" s="89"/>
      <c r="D31" s="89"/>
      <c r="E31" s="89"/>
      <c r="F31" s="92"/>
      <c r="G31" s="92"/>
      <c r="H31" s="92"/>
      <c r="I31" s="90"/>
      <c r="J31" s="91"/>
      <c r="K31" s="91"/>
      <c r="L31" s="87"/>
      <c r="M31" s="8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</row>
    <row r="32" spans="1:4543" ht="15.75" x14ac:dyDescent="0.25">
      <c r="A32" s="59"/>
      <c r="B32" s="59"/>
      <c r="C32" s="59"/>
      <c r="D32" s="59"/>
      <c r="E32" s="59"/>
      <c r="F32" s="61"/>
      <c r="G32" s="61"/>
      <c r="H32" s="61"/>
      <c r="I32" s="82"/>
      <c r="J32" s="83"/>
      <c r="K32" s="83"/>
      <c r="L32" s="62"/>
      <c r="M32" s="62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</row>
    <row r="33" spans="1:68" ht="15.75" x14ac:dyDescent="0.25">
      <c r="A33" s="84" t="s">
        <v>100</v>
      </c>
      <c r="B33" s="59"/>
      <c r="C33" s="84" t="s">
        <v>55</v>
      </c>
      <c r="D33" s="108"/>
      <c r="E33" s="108"/>
      <c r="F33" s="61"/>
      <c r="G33" s="61"/>
      <c r="H33" s="61"/>
      <c r="I33" s="139" t="s">
        <v>56</v>
      </c>
      <c r="J33" s="139"/>
      <c r="K33" s="139"/>
      <c r="L33" s="140"/>
      <c r="M33" s="108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</row>
    <row r="34" spans="1:68" ht="15.75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85"/>
      <c r="M34" s="85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</row>
    <row r="35" spans="1:68" x14ac:dyDescent="0.25">
      <c r="A35" s="36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</row>
    <row r="36" spans="1:68" ht="8.25" customHeight="1" x14ac:dyDescent="0.25">
      <c r="A36" s="16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</row>
    <row r="37" spans="1:68" x14ac:dyDescent="0.25">
      <c r="A37" s="16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</row>
    <row r="38" spans="1:68" x14ac:dyDescent="0.25">
      <c r="A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8" x14ac:dyDescent="0.25">
      <c r="A39" s="16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8" x14ac:dyDescent="0.25">
      <c r="A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</row>
    <row r="41" spans="1:68" x14ac:dyDescent="0.25">
      <c r="A41" s="16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</row>
    <row r="42" spans="1:68" x14ac:dyDescent="0.25">
      <c r="A42" s="16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</row>
    <row r="43" spans="1:68" x14ac:dyDescent="0.25">
      <c r="A43" s="16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</row>
    <row r="44" spans="1:68" x14ac:dyDescent="0.25"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</row>
    <row r="53" spans="3:16" ht="9" customHeight="1" x14ac:dyDescent="0.25"/>
    <row r="54" spans="3:16" x14ac:dyDescent="0.25">
      <c r="C54" s="17"/>
      <c r="D54" s="17"/>
      <c r="E54" s="17"/>
      <c r="F54" s="17"/>
      <c r="G54" s="17"/>
      <c r="H54" s="17"/>
      <c r="I54" s="17"/>
      <c r="J54" s="17"/>
      <c r="K54" s="17"/>
      <c r="L54" s="115"/>
      <c r="M54" s="115"/>
      <c r="N54" s="17"/>
      <c r="O54" s="17"/>
      <c r="P54" s="17"/>
    </row>
    <row r="55" spans="3:16" x14ac:dyDescent="0.25">
      <c r="C55" s="116"/>
      <c r="D55" s="116"/>
      <c r="E55" s="116"/>
      <c r="F55" s="17"/>
      <c r="G55" s="17"/>
      <c r="H55" s="117"/>
      <c r="I55" s="17"/>
      <c r="J55" s="17"/>
      <c r="K55" s="17"/>
      <c r="L55" s="115"/>
      <c r="M55" s="115"/>
      <c r="N55" s="17"/>
      <c r="O55" s="17"/>
      <c r="P55" s="17"/>
    </row>
    <row r="56" spans="3:16" x14ac:dyDescent="0.25">
      <c r="C56" s="115"/>
      <c r="D56" s="115"/>
      <c r="E56" s="115"/>
      <c r="F56" s="118"/>
      <c r="G56" s="17"/>
      <c r="H56" s="17"/>
      <c r="I56" s="119"/>
      <c r="J56" s="120"/>
      <c r="K56" s="17"/>
      <c r="L56" s="115"/>
      <c r="M56" s="115"/>
      <c r="N56" s="121"/>
      <c r="O56" s="17"/>
      <c r="P56" s="17"/>
    </row>
    <row r="57" spans="3:16" x14ac:dyDescent="0.25">
      <c r="C57" s="115"/>
      <c r="D57" s="115"/>
      <c r="E57" s="115"/>
      <c r="F57" s="17"/>
      <c r="G57" s="17"/>
      <c r="H57" s="112"/>
      <c r="I57" s="122"/>
      <c r="J57" s="17"/>
      <c r="K57" s="112"/>
      <c r="L57" s="115"/>
      <c r="M57" s="115"/>
      <c r="N57" s="115"/>
      <c r="O57" s="17"/>
      <c r="P57" s="17"/>
    </row>
    <row r="58" spans="3:16" x14ac:dyDescent="0.25">
      <c r="C58" s="115"/>
      <c r="D58" s="115"/>
      <c r="E58" s="115"/>
      <c r="F58" s="17"/>
      <c r="G58" s="17"/>
      <c r="H58" s="112"/>
      <c r="I58" s="122"/>
      <c r="J58" s="17"/>
      <c r="K58" s="112"/>
      <c r="L58" s="115"/>
      <c r="M58" s="115"/>
      <c r="N58" s="115"/>
      <c r="O58" s="17"/>
      <c r="P58" s="115"/>
    </row>
    <row r="59" spans="3:16" x14ac:dyDescent="0.25">
      <c r="C59" s="115"/>
      <c r="D59" s="115"/>
      <c r="E59" s="115"/>
      <c r="F59" s="17"/>
      <c r="G59" s="123"/>
      <c r="H59" s="114"/>
      <c r="I59" s="17"/>
      <c r="J59" s="124"/>
      <c r="K59" s="114"/>
      <c r="L59" s="115"/>
      <c r="M59" s="115"/>
      <c r="N59" s="114"/>
      <c r="O59" s="112"/>
      <c r="P59" s="115"/>
    </row>
    <row r="60" spans="3:16" x14ac:dyDescent="0.25">
      <c r="C60" s="115"/>
      <c r="D60" s="115"/>
      <c r="E60" s="115"/>
      <c r="F60" s="17"/>
      <c r="G60" s="17"/>
      <c r="H60" s="17"/>
      <c r="I60" s="17"/>
      <c r="J60" s="17"/>
      <c r="K60" s="17"/>
      <c r="L60" s="115"/>
      <c r="M60" s="115"/>
      <c r="N60" s="17"/>
      <c r="O60" s="17"/>
      <c r="P60" s="115"/>
    </row>
    <row r="61" spans="3:16" x14ac:dyDescent="0.25">
      <c r="C61" s="115"/>
      <c r="D61" s="115"/>
      <c r="E61" s="115"/>
      <c r="F61" s="17"/>
      <c r="G61" s="17"/>
      <c r="H61" s="112"/>
      <c r="I61" s="17"/>
      <c r="J61" s="17"/>
      <c r="K61" s="17"/>
      <c r="L61" s="115"/>
      <c r="M61" s="115"/>
      <c r="N61" s="17"/>
      <c r="O61" s="17"/>
      <c r="P61" s="115"/>
    </row>
    <row r="62" spans="3:16" x14ac:dyDescent="0.25">
      <c r="C62" s="115"/>
      <c r="D62" s="115"/>
      <c r="E62" s="115"/>
      <c r="F62" s="125"/>
      <c r="G62" s="17"/>
      <c r="H62" s="17"/>
      <c r="I62" s="126"/>
      <c r="J62" s="17"/>
      <c r="K62" s="17"/>
      <c r="L62" s="115"/>
      <c r="M62" s="115"/>
      <c r="N62" s="17"/>
      <c r="O62" s="17"/>
      <c r="P62" s="115"/>
    </row>
    <row r="63" spans="3:16" x14ac:dyDescent="0.25">
      <c r="C63" s="115"/>
      <c r="D63" s="115"/>
      <c r="E63" s="115"/>
      <c r="F63" s="17"/>
      <c r="G63" s="17"/>
      <c r="H63" s="112"/>
      <c r="I63" s="17"/>
      <c r="J63" s="17"/>
      <c r="K63" s="112"/>
      <c r="L63" s="115"/>
      <c r="M63" s="115"/>
      <c r="N63" s="112"/>
      <c r="O63" s="17"/>
      <c r="P63" s="115"/>
    </row>
    <row r="64" spans="3:16" x14ac:dyDescent="0.25">
      <c r="C64" s="115"/>
      <c r="D64" s="115"/>
      <c r="E64" s="115"/>
      <c r="F64" s="17"/>
      <c r="G64" s="17"/>
      <c r="H64" s="112"/>
      <c r="I64" s="17"/>
      <c r="J64" s="17"/>
      <c r="K64" s="17"/>
      <c r="L64" s="115"/>
      <c r="M64" s="115"/>
      <c r="N64" s="17"/>
      <c r="O64" s="17"/>
      <c r="P64" s="115"/>
    </row>
    <row r="65" spans="1:16" x14ac:dyDescent="0.25">
      <c r="C65" s="115"/>
      <c r="D65" s="115"/>
      <c r="E65" s="115"/>
      <c r="F65" s="17"/>
      <c r="G65" s="123"/>
      <c r="H65" s="114"/>
      <c r="I65" s="17"/>
      <c r="J65" s="124"/>
      <c r="K65" s="114"/>
      <c r="L65" s="115"/>
      <c r="M65" s="115"/>
      <c r="N65" s="114"/>
      <c r="O65" s="17"/>
      <c r="P65" s="115"/>
    </row>
    <row r="66" spans="1:16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15"/>
      <c r="M66" s="115"/>
      <c r="N66" s="125"/>
      <c r="O66" s="17"/>
      <c r="P66" s="115"/>
    </row>
    <row r="67" spans="1:16" x14ac:dyDescent="0.25">
      <c r="C67" s="112"/>
      <c r="D67" s="112"/>
      <c r="E67" s="112"/>
      <c r="F67" s="17"/>
      <c r="G67" s="17"/>
      <c r="H67" s="17"/>
      <c r="I67" s="17"/>
      <c r="J67" s="112"/>
      <c r="K67" s="17"/>
      <c r="L67" s="17"/>
      <c r="M67" s="17"/>
      <c r="N67" s="114"/>
      <c r="O67" s="113"/>
      <c r="P67" s="17"/>
    </row>
    <row r="68" spans="1:16" x14ac:dyDescent="0.25">
      <c r="C68" s="112"/>
      <c r="D68" s="112"/>
      <c r="E68" s="112"/>
      <c r="F68" s="17"/>
      <c r="G68" s="17"/>
      <c r="H68" s="17"/>
      <c r="I68" s="17"/>
      <c r="J68" s="17"/>
      <c r="K68" s="127"/>
      <c r="L68" s="115"/>
      <c r="M68" s="115"/>
      <c r="N68" s="115"/>
      <c r="O68" s="17"/>
      <c r="P68" s="115"/>
    </row>
    <row r="69" spans="1:16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15"/>
      <c r="M69" s="115"/>
      <c r="N69" s="17"/>
      <c r="O69" s="17"/>
      <c r="P69" s="17"/>
    </row>
    <row r="70" spans="1:16" x14ac:dyDescent="0.25">
      <c r="A70" s="42" t="s">
        <v>87</v>
      </c>
      <c r="C70" s="17"/>
      <c r="D70" s="17"/>
      <c r="E70" s="17"/>
      <c r="F70" s="17"/>
      <c r="G70" s="17"/>
      <c r="H70" s="17"/>
      <c r="I70" s="17"/>
      <c r="J70" s="17"/>
      <c r="K70" s="17"/>
      <c r="L70" s="115"/>
      <c r="M70" s="115"/>
      <c r="N70" s="17"/>
      <c r="O70" s="17"/>
      <c r="P70" s="17"/>
    </row>
    <row r="71" spans="1:16" x14ac:dyDescent="0.25">
      <c r="A71" s="42"/>
      <c r="B71" s="43"/>
      <c r="C71" s="17"/>
      <c r="D71" s="17"/>
      <c r="E71" s="17"/>
      <c r="F71" s="112"/>
      <c r="G71" s="114"/>
      <c r="H71" s="17"/>
      <c r="I71" s="17"/>
      <c r="J71" s="17"/>
      <c r="K71" s="114"/>
      <c r="L71" s="128"/>
      <c r="M71" s="128"/>
      <c r="N71" s="117"/>
      <c r="O71" s="17"/>
      <c r="P71" s="17"/>
    </row>
    <row r="72" spans="1:16" x14ac:dyDescent="0.25">
      <c r="A72" s="42"/>
      <c r="B72" s="43"/>
      <c r="C72" s="17"/>
      <c r="D72" s="17"/>
      <c r="E72" s="17"/>
      <c r="F72" s="112"/>
      <c r="G72" s="114"/>
      <c r="H72" s="17"/>
      <c r="I72" s="17"/>
      <c r="J72" s="17"/>
      <c r="K72" s="114"/>
      <c r="L72" s="128"/>
      <c r="M72" s="128"/>
      <c r="N72" s="117"/>
      <c r="O72" s="17"/>
      <c r="P72" s="17"/>
    </row>
    <row r="73" spans="1:16" x14ac:dyDescent="0.25">
      <c r="F73" s="37"/>
    </row>
  </sheetData>
  <mergeCells count="5">
    <mergeCell ref="A1:L1"/>
    <mergeCell ref="A2:L2"/>
    <mergeCell ref="A3:L3"/>
    <mergeCell ref="A4:L4"/>
    <mergeCell ref="I33:L33"/>
  </mergeCells>
  <printOptions horizontalCentered="1"/>
  <pageMargins left="3.937007874015748E-2" right="0.74803149606299213" top="0" bottom="0.74803149606299213" header="0.39370078740157483" footer="0.31496062992125984"/>
  <pageSetup scale="40" orientation="landscape" r:id="rId1"/>
  <headerFooter>
    <oddHeader>&amp;R&amp;P de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25283-1EC9-42F4-8A04-4E6EA2502D4B}">
  <sheetPr>
    <pageSetUpPr fitToPage="1"/>
  </sheetPr>
  <dimension ref="A2:FUK35"/>
  <sheetViews>
    <sheetView topLeftCell="C21" zoomScaleNormal="100" zoomScaleSheetLayoutView="100" zoomScalePageLayoutView="85" workbookViewId="0">
      <selection activeCell="C33" sqref="C1:J33"/>
    </sheetView>
  </sheetViews>
  <sheetFormatPr baseColWidth="10" defaultRowHeight="15" x14ac:dyDescent="0.25"/>
  <cols>
    <col min="1" max="1" width="5.42578125" style="45" hidden="1" customWidth="1"/>
    <col min="2" max="2" width="5.85546875" style="45" hidden="1" customWidth="1"/>
    <col min="3" max="3" width="21.85546875" customWidth="1"/>
    <col min="4" max="4" width="22.28515625" customWidth="1"/>
    <col min="5" max="5" width="39.85546875" customWidth="1"/>
    <col min="6" max="6" width="58.28515625" customWidth="1"/>
    <col min="7" max="7" width="0.7109375" hidden="1" customWidth="1"/>
    <col min="8" max="8" width="19.42578125" customWidth="1"/>
    <col min="9" max="9" width="30.140625" style="13" customWidth="1"/>
    <col min="10" max="10" width="4" customWidth="1"/>
  </cols>
  <sheetData>
    <row r="2" spans="1:4613" ht="15.75" x14ac:dyDescent="0.25">
      <c r="C2" s="141" t="s">
        <v>82</v>
      </c>
      <c r="D2" s="141"/>
      <c r="E2" s="141"/>
      <c r="F2" s="141"/>
      <c r="G2" s="141"/>
      <c r="H2" s="141"/>
      <c r="I2" s="141"/>
    </row>
    <row r="3" spans="1:4613" ht="15" customHeight="1" x14ac:dyDescent="0.25">
      <c r="C3" s="142" t="s">
        <v>97</v>
      </c>
      <c r="D3" s="142"/>
      <c r="E3" s="142"/>
      <c r="F3" s="142"/>
      <c r="G3" s="142"/>
      <c r="H3" s="142"/>
      <c r="I3" s="142"/>
      <c r="J3" s="32"/>
    </row>
    <row r="4" spans="1:4613" x14ac:dyDescent="0.25">
      <c r="C4" s="138" t="s">
        <v>135</v>
      </c>
      <c r="D4" s="138"/>
      <c r="E4" s="138"/>
      <c r="F4" s="138"/>
      <c r="G4" s="138"/>
      <c r="H4" s="138"/>
      <c r="I4" s="138"/>
    </row>
    <row r="5" spans="1:4613" x14ac:dyDescent="0.25">
      <c r="C5" s="143" t="s">
        <v>140</v>
      </c>
      <c r="D5" s="143"/>
      <c r="E5" s="143"/>
      <c r="F5" s="143"/>
      <c r="G5" s="143"/>
      <c r="H5" s="143"/>
      <c r="I5" s="143"/>
    </row>
    <row r="6" spans="1:4613" ht="47.25" customHeight="1" x14ac:dyDescent="0.25">
      <c r="C6" s="29" t="s">
        <v>1</v>
      </c>
      <c r="D6" s="20" t="s">
        <v>90</v>
      </c>
      <c r="E6" s="31" t="s">
        <v>2</v>
      </c>
      <c r="F6" s="29" t="s">
        <v>3</v>
      </c>
      <c r="G6" s="29" t="s">
        <v>5</v>
      </c>
      <c r="H6" s="29" t="s">
        <v>57</v>
      </c>
      <c r="I6" s="20" t="s">
        <v>9</v>
      </c>
    </row>
    <row r="7" spans="1:4613" ht="43.5" customHeight="1" x14ac:dyDescent="0.25">
      <c r="A7" s="35" t="s">
        <v>88</v>
      </c>
      <c r="B7" s="35">
        <v>1</v>
      </c>
      <c r="C7" s="2" t="str">
        <f>'[1]C X P - JUNIO- 2022'!C6</f>
        <v>CONTRATO 001/14</v>
      </c>
      <c r="D7" s="95">
        <f>'[1]C X P - JUNIO- 2022'!J6</f>
        <v>41275</v>
      </c>
      <c r="E7" s="58" t="str">
        <f>'[1]C X P - JUNIO- 2022'!D6</f>
        <v>IDIAF</v>
      </c>
      <c r="F7" s="58" t="str">
        <f>'[1]C X P - JUNIO- 2022'!E6</f>
        <v>Validación de Tecnologia para Incrementar la Pruductividad de la Batata</v>
      </c>
      <c r="G7" s="46">
        <f>'[1]C X P - JUNIO- 2022'!G6</f>
        <v>0</v>
      </c>
      <c r="H7" s="57">
        <f>'[1]C X P - JUNIO- 2022'!H6</f>
        <v>117554.35</v>
      </c>
      <c r="I7" s="47"/>
      <c r="J7" s="17"/>
    </row>
    <row r="8" spans="1:4613" ht="38.25" customHeight="1" x14ac:dyDescent="0.25">
      <c r="A8" s="35" t="s">
        <v>88</v>
      </c>
      <c r="B8" s="35">
        <v>2</v>
      </c>
      <c r="C8" s="2" t="str">
        <f>'[1]C X P - JUNIO- 2022'!C7</f>
        <v>CONTRATO 012/14</v>
      </c>
      <c r="D8" s="95">
        <f>'[1]C X P - JUNIO- 2022'!J7</f>
        <v>41275</v>
      </c>
      <c r="E8" s="58" t="str">
        <f>'[1]C X P - JUNIO- 2022'!D7</f>
        <v>IDIAF</v>
      </c>
      <c r="F8" s="58" t="str">
        <f>'[1]C X P - JUNIO- 2022'!E7</f>
        <v xml:space="preserve">Desarrollo y validación de los Cultivares de Lechoza Roja para el Mercado de Exportación. </v>
      </c>
      <c r="G8" s="46">
        <f>'[1]C X P - JUNIO- 2022'!G7</f>
        <v>0</v>
      </c>
      <c r="H8" s="57">
        <f>'[1]C X P - JUNIO- 2022'!H7</f>
        <v>439041.4</v>
      </c>
      <c r="I8" s="1"/>
      <c r="J8" s="17"/>
    </row>
    <row r="9" spans="1:4613" ht="39" customHeight="1" x14ac:dyDescent="0.25">
      <c r="A9" s="35" t="s">
        <v>88</v>
      </c>
      <c r="B9" s="35">
        <v>5</v>
      </c>
      <c r="C9" s="2" t="str">
        <f>'[1]C X P - JUNIO- 2022'!C8</f>
        <v>CONTRATO 009/13</v>
      </c>
      <c r="D9" s="95">
        <f>'[1]C X P - JUNIO- 2022'!J8</f>
        <v>41345</v>
      </c>
      <c r="E9" s="58" t="str">
        <f>'[1]C X P - JUNIO- 2022'!D8</f>
        <v>IDIAF</v>
      </c>
      <c r="F9" s="58" t="str">
        <f>'[1]C X P - JUNIO- 2022'!E8</f>
        <v>Generecion y Validacion de Tecnologias Sostenible para la  Nutricion Organica de Banano en  Azua.</v>
      </c>
      <c r="G9" s="46">
        <f>'[1]C X P - JUNIO- 2022'!G8</f>
        <v>0</v>
      </c>
      <c r="H9" s="57">
        <f>'[1]C X P - JUNIO- 2022'!H8</f>
        <v>122657.41</v>
      </c>
      <c r="I9" s="1"/>
      <c r="J9" s="17"/>
    </row>
    <row r="10" spans="1:4613" ht="33" customHeight="1" x14ac:dyDescent="0.25">
      <c r="A10" s="35" t="s">
        <v>88</v>
      </c>
      <c r="B10" s="35">
        <v>13</v>
      </c>
      <c r="C10" s="2" t="str">
        <f>'[1]C X P - JUNIO- 2022'!C9</f>
        <v>CONTRATO 009/2014</v>
      </c>
      <c r="D10" s="95">
        <f>'[1]C X P - JUNIO- 2022'!J9</f>
        <v>0</v>
      </c>
      <c r="E10" s="58" t="str">
        <f>'[1]C X P - JUNIO- 2022'!D9</f>
        <v>IDIAF</v>
      </c>
      <c r="F10" s="58" t="str">
        <f>'[1]C X P - JUNIO- 2022'!E9</f>
        <v>Comportamiento Varietal de Tomate y Ajies frente a las principales plagas artopodas en ambiente protegido.</v>
      </c>
      <c r="G10" s="46">
        <f>'[1]C X P - JUNIO- 2022'!G9</f>
        <v>0</v>
      </c>
      <c r="H10" s="57">
        <f>'[1]C X P - JUNIO- 2022'!H9</f>
        <v>204087.86</v>
      </c>
      <c r="I10" s="1"/>
      <c r="J10" s="17"/>
    </row>
    <row r="11" spans="1:4613" ht="36" customHeight="1" x14ac:dyDescent="0.25">
      <c r="A11" s="35" t="s">
        <v>88</v>
      </c>
      <c r="B11" s="35">
        <v>8</v>
      </c>
      <c r="C11" s="2" t="str">
        <f>'[1]C X P - JUNIO- 2022'!C10</f>
        <v>CONTRATO 008/14</v>
      </c>
      <c r="D11" s="95" t="str">
        <f>'[1]C X P - JUNIO- 2022'!J10</f>
        <v>01/15/2014</v>
      </c>
      <c r="E11" s="58" t="str">
        <f>'[1]C X P - JUNIO- 2022'!D10</f>
        <v>ISA</v>
      </c>
      <c r="F11" s="58" t="str">
        <f>'[1]C X P - JUNIO- 2022'!E10</f>
        <v>Evaluacion de secadora solar tipo Martinez Pinillo para madera en el Proyecto Restauración.</v>
      </c>
      <c r="G11" s="46">
        <f>'[1]C X P - JUNIO- 2022'!G10</f>
        <v>0</v>
      </c>
      <c r="H11" s="57">
        <f>'[1]C X P - JUNIO- 2022'!H10</f>
        <v>269297</v>
      </c>
      <c r="I11" s="1"/>
      <c r="J11" s="17"/>
    </row>
    <row r="12" spans="1:4613" ht="22.5" customHeight="1" x14ac:dyDescent="0.25">
      <c r="A12" s="35" t="s">
        <v>89</v>
      </c>
      <c r="B12" s="35">
        <v>18</v>
      </c>
      <c r="C12" s="2" t="str">
        <f>'[1]C X P - JUNIO- 2022'!C11</f>
        <v>CONTRATO 017/13</v>
      </c>
      <c r="D12" s="95">
        <f>'[1]C X P - JUNIO- 2022'!J11</f>
        <v>41395</v>
      </c>
      <c r="E12" s="58" t="str">
        <f>'[1]C X P - JUNIO- 2022'!D11</f>
        <v>INTEC</v>
      </c>
      <c r="F12" s="58" t="str">
        <f>'[1]C X P - JUNIO- 2022'!E11</f>
        <v>Cambio Uso de tierra Cuenca Rio Inoa.</v>
      </c>
      <c r="G12" s="46">
        <f>'[1]C X P - JUNIO- 2022'!G11</f>
        <v>0</v>
      </c>
      <c r="H12" s="57">
        <f>'[1]C X P - JUNIO- 2022'!H11</f>
        <v>260842</v>
      </c>
      <c r="I12" s="1"/>
      <c r="J12" s="17"/>
    </row>
    <row r="13" spans="1:4613" ht="24.75" customHeight="1" x14ac:dyDescent="0.25">
      <c r="A13" s="35" t="s">
        <v>88</v>
      </c>
      <c r="B13" s="35" t="s">
        <v>83</v>
      </c>
      <c r="C13" s="2" t="str">
        <f>'[1]C X P - JUNIO- 2022'!C12</f>
        <v>CONTRATO  065/13</v>
      </c>
      <c r="D13" s="95">
        <f>'[1]C X P - JUNIO- 2022'!J12</f>
        <v>41442</v>
      </c>
      <c r="E13" s="58" t="str">
        <f>'[1]C X P - JUNIO- 2022'!D12</f>
        <v>UNIVERSIDA APEC</v>
      </c>
      <c r="F13" s="58" t="str">
        <f>'[1]C X P - JUNIO- 2022'!E12</f>
        <v>Desarrollo de un Sistema Hidromotriz no Convensional.</v>
      </c>
      <c r="G13" s="46">
        <f>'[1]C X P - JUNIO- 2022'!G12</f>
        <v>0</v>
      </c>
      <c r="H13" s="57">
        <f>'[1]C X P - JUNIO- 2022'!H12</f>
        <v>175061.25</v>
      </c>
      <c r="I13" s="1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</row>
    <row r="14" spans="1:4613" s="30" customFormat="1" ht="24.75" customHeight="1" x14ac:dyDescent="0.25">
      <c r="A14" s="44" t="s">
        <v>84</v>
      </c>
      <c r="B14" s="44" t="s">
        <v>84</v>
      </c>
      <c r="C14" s="2" t="str">
        <f>'[1]C X P - JUNIO- 2022'!C13</f>
        <v>CONTRATO 029/14</v>
      </c>
      <c r="D14" s="95">
        <f>'[1]C X P - JUNIO- 2022'!J13</f>
        <v>41792</v>
      </c>
      <c r="E14" s="58" t="str">
        <f>'[1]C X P - JUNIO- 2022'!D13</f>
        <v>PAULA VIRGINIA PEREZ PEREZ</v>
      </c>
      <c r="F14" s="58" t="str">
        <f>'[1]C X P - JUNIO- 2022'!E13</f>
        <v>Doctorado en Empaque, Universidad de Michigan.</v>
      </c>
      <c r="G14" s="46">
        <f>'[1]C X P - JUNIO- 2022'!G13</f>
        <v>0</v>
      </c>
      <c r="H14" s="57">
        <f>'[1]C X P - JUNIO- 2022'!H13</f>
        <v>176242.32</v>
      </c>
      <c r="I14" s="1"/>
      <c r="J14" s="17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</row>
    <row r="15" spans="1:4613" s="30" customFormat="1" ht="31.5" customHeight="1" x14ac:dyDescent="0.25">
      <c r="A15" s="44" t="s">
        <v>84</v>
      </c>
      <c r="B15" s="44" t="s">
        <v>84</v>
      </c>
      <c r="C15" s="2" t="str">
        <f>'[1]C X P - JUNIO- 2022'!C14</f>
        <v>CONTRATO 030/14</v>
      </c>
      <c r="D15" s="95">
        <f>'[1]C X P - JUNIO- 2022'!J14</f>
        <v>41789</v>
      </c>
      <c r="E15" s="58" t="str">
        <f>'[1]C X P - JUNIO- 2022'!D14</f>
        <v>NINOSKA JOSEFINA GOMEZ GANAO</v>
      </c>
      <c r="F15" s="58" t="str">
        <f>'[1]C X P - JUNIO- 2022'!E14</f>
        <v>Maestria en Crop Sciences en alemania</v>
      </c>
      <c r="G15" s="46">
        <f>'[1]C X P - JUNIO- 2022'!G14</f>
        <v>0</v>
      </c>
      <c r="H15" s="57">
        <f>'[1]C X P - JUNIO- 2022'!H14</f>
        <v>47080</v>
      </c>
      <c r="I15" s="1"/>
      <c r="J15" s="17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</row>
    <row r="16" spans="1:4613" s="30" customFormat="1" ht="33.75" customHeight="1" x14ac:dyDescent="0.25">
      <c r="A16" s="44" t="s">
        <v>84</v>
      </c>
      <c r="B16" s="44" t="s">
        <v>84</v>
      </c>
      <c r="C16" s="2" t="str">
        <f>'[1]C X P - JUNIO- 2022'!C15</f>
        <v>CONTRATO 031/14</v>
      </c>
      <c r="D16" s="95">
        <f>'[1]C X P - JUNIO- 2022'!J15</f>
        <v>41792</v>
      </c>
      <c r="E16" s="58" t="str">
        <f>'[1]C X P - JUNIO- 2022'!D15</f>
        <v>JENNY ROSA ELVIRA RODRIGUEZ JIMENEZ</v>
      </c>
      <c r="F16" s="58" t="str">
        <f>'[1]C X P - JUNIO- 2022'!E15</f>
        <v>Doctorado en Ciencias con acentuación en Acentuación en Alimentos, Mexico.</v>
      </c>
      <c r="G16" s="46">
        <f>'[1]C X P - JUNIO- 2022'!G15</f>
        <v>0</v>
      </c>
      <c r="H16" s="57">
        <f>'[1]C X P - JUNIO- 2022'!H15</f>
        <v>31299</v>
      </c>
      <c r="I16" s="1"/>
      <c r="J16" s="17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</row>
    <row r="17" spans="1:4441" ht="24.75" customHeight="1" x14ac:dyDescent="0.25">
      <c r="A17" s="44" t="s">
        <v>84</v>
      </c>
      <c r="B17" s="44" t="s">
        <v>84</v>
      </c>
      <c r="C17" s="2" t="str">
        <f>'[1]C X P - JUNIO- 2022'!C16</f>
        <v>CONTRATO 033/14</v>
      </c>
      <c r="D17" s="95">
        <f>'[1]C X P - JUNIO- 2022'!J16</f>
        <v>41792</v>
      </c>
      <c r="E17" s="58" t="str">
        <f>'[1]C X P - JUNIO- 2022'!D16</f>
        <v>JOSUE DE LOS RIOS MERA</v>
      </c>
      <c r="F17" s="58" t="str">
        <f>'[1]C X P - JUNIO- 2022'!E16</f>
        <v>Master en Crop sciences</v>
      </c>
      <c r="G17" s="46">
        <f>'[1]C X P - JUNIO- 2022'!G16</f>
        <v>0</v>
      </c>
      <c r="H17" s="57">
        <f>'[1]C X P - JUNIO- 2022'!H16</f>
        <v>47080</v>
      </c>
      <c r="I17" s="1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</row>
    <row r="18" spans="1:4441" ht="30.75" customHeight="1" x14ac:dyDescent="0.25">
      <c r="A18" s="44" t="s">
        <v>84</v>
      </c>
      <c r="B18" s="44" t="s">
        <v>84</v>
      </c>
      <c r="C18" s="2" t="str">
        <f>'[1]C X P - JUNIO- 2022'!C17</f>
        <v>CONTRATO 034/14</v>
      </c>
      <c r="D18" s="95">
        <f>'[1]C X P - JUNIO- 2022'!J17</f>
        <v>41796</v>
      </c>
      <c r="E18" s="58" t="str">
        <f>'[1]C X P - JUNIO- 2022'!D17</f>
        <v>LAURA GLENYS POLANCO FLORIAN</v>
      </c>
      <c r="F18" s="58" t="str">
        <f>'[1]C X P - JUNIO- 2022'!E17</f>
        <v>PhD en Ciencias en Ecologia de Manejo y Sistemas Tropicales</v>
      </c>
      <c r="G18" s="46">
        <f>'[1]C X P - JUNIO- 2022'!G17</f>
        <v>0</v>
      </c>
      <c r="H18" s="57">
        <f>'[1]C X P - JUNIO- 2022'!H17</f>
        <v>55274.31</v>
      </c>
      <c r="I18" s="1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</row>
    <row r="19" spans="1:4441" ht="45" customHeight="1" x14ac:dyDescent="0.25">
      <c r="A19" s="44" t="s">
        <v>84</v>
      </c>
      <c r="B19" s="44" t="s">
        <v>84</v>
      </c>
      <c r="C19" s="2" t="str">
        <f>'[1]C X P - JUNIO- 2022'!C18</f>
        <v>CONTRATO 036/14</v>
      </c>
      <c r="D19" s="95">
        <f>'[1]C X P - JUNIO- 2022'!J18</f>
        <v>41794</v>
      </c>
      <c r="E19" s="58" t="str">
        <f>'[1]C X P - JUNIO- 2022'!D18</f>
        <v>SILFRANY RAFAEL OVALLES ESTRELLA</v>
      </c>
      <c r="F19" s="58" t="str">
        <f>'[1]C X P - JUNIO- 2022'!E18</f>
        <v>Maestria en Industria Pecuaria Mencion Nutrición Animal, Universidad de Puerto Rico, Mayaguez.</v>
      </c>
      <c r="G19" s="46">
        <f>'[1]C X P - JUNIO- 2022'!G18</f>
        <v>0</v>
      </c>
      <c r="H19" s="57">
        <f>'[1]C X P - JUNIO- 2022'!H18</f>
        <v>51954.7</v>
      </c>
      <c r="I19" s="1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</row>
    <row r="20" spans="1:4441" ht="30.75" customHeight="1" x14ac:dyDescent="0.25">
      <c r="A20" s="44" t="s">
        <v>84</v>
      </c>
      <c r="B20" s="44" t="s">
        <v>84</v>
      </c>
      <c r="C20" s="2" t="str">
        <f>'[1]C X P - JUNIO- 2022'!C19</f>
        <v>CONTRATO 044/14</v>
      </c>
      <c r="D20" s="95">
        <f>'[1]C X P - JUNIO- 2022'!J19</f>
        <v>41835</v>
      </c>
      <c r="E20" s="58" t="str">
        <f>'[1]C X P - JUNIO- 2022'!D19</f>
        <v>ANA ALTAGRACIA RODRIGUEZ TORRES</v>
      </c>
      <c r="F20" s="58" t="str">
        <f>'[1]C X P - JUNIO- 2022'!E19</f>
        <v>Maestria en Tecnologia de Granos y Semillas</v>
      </c>
      <c r="G20" s="46">
        <f>'[1]C X P - JUNIO- 2022'!G19</f>
        <v>0</v>
      </c>
      <c r="H20" s="57">
        <f>'[1]C X P - JUNIO- 2022'!H19</f>
        <v>133077.32999999999</v>
      </c>
      <c r="I20" s="1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</row>
    <row r="21" spans="1:4441" ht="28.5" customHeight="1" x14ac:dyDescent="0.25">
      <c r="A21" s="44" t="s">
        <v>84</v>
      </c>
      <c r="B21" s="44" t="s">
        <v>84</v>
      </c>
      <c r="C21" s="2" t="str">
        <f>'[1]C X P - JUNIO- 2022'!C20</f>
        <v>CONTRATO 045/14</v>
      </c>
      <c r="D21" s="95">
        <f>'[1]C X P - JUNIO- 2022'!J20</f>
        <v>41834</v>
      </c>
      <c r="E21" s="58" t="str">
        <f>'[1]C X P - JUNIO- 2022'!D20</f>
        <v>FELIPE ELMY ERNESTO PEGUERO PEREZ</v>
      </c>
      <c r="F21" s="58" t="str">
        <f>'[1]C X P - JUNIO- 2022'!E20</f>
        <v>PhD en Economia Agricola, Universidad de Luisiana, EE.UU.</v>
      </c>
      <c r="G21" s="46">
        <f>'[1]C X P - JUNIO- 2022'!G20</f>
        <v>0</v>
      </c>
      <c r="H21" s="57">
        <f>'[1]C X P - JUNIO- 2022'!H20</f>
        <v>18850</v>
      </c>
      <c r="I21" s="1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</row>
    <row r="22" spans="1:4441" s="30" customFormat="1" ht="41.25" customHeight="1" x14ac:dyDescent="0.25">
      <c r="A22" s="44"/>
      <c r="B22" s="44"/>
      <c r="C22" s="2" t="s">
        <v>108</v>
      </c>
      <c r="D22" s="4">
        <v>45134</v>
      </c>
      <c r="E22" s="109" t="s">
        <v>109</v>
      </c>
      <c r="F22" s="58" t="s">
        <v>110</v>
      </c>
      <c r="G22" s="46"/>
      <c r="H22" s="3">
        <v>82505.600000000006</v>
      </c>
      <c r="I22" s="38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</row>
    <row r="23" spans="1:4441" s="30" customFormat="1" ht="41.25" customHeight="1" x14ac:dyDescent="0.25">
      <c r="A23" s="44"/>
      <c r="B23" s="44"/>
      <c r="C23" s="2" t="s">
        <v>111</v>
      </c>
      <c r="D23" s="4">
        <v>45153</v>
      </c>
      <c r="E23" s="109" t="s">
        <v>112</v>
      </c>
      <c r="F23" s="58" t="s">
        <v>113</v>
      </c>
      <c r="G23" s="46"/>
      <c r="H23" s="3">
        <v>206500</v>
      </c>
      <c r="I23" s="38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</row>
    <row r="24" spans="1:4441" s="30" customFormat="1" ht="71.25" customHeight="1" x14ac:dyDescent="0.25">
      <c r="A24" s="44"/>
      <c r="B24" s="44"/>
      <c r="C24" s="2" t="s">
        <v>115</v>
      </c>
      <c r="D24" s="4">
        <v>45174</v>
      </c>
      <c r="E24" s="15" t="s">
        <v>116</v>
      </c>
      <c r="F24" s="58" t="s">
        <v>117</v>
      </c>
      <c r="G24" s="46"/>
      <c r="H24" s="3">
        <v>176300</v>
      </c>
      <c r="I24" s="3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</row>
    <row r="25" spans="1:4441" s="30" customFormat="1" ht="44.25" customHeight="1" x14ac:dyDescent="0.25">
      <c r="A25" s="44"/>
      <c r="B25" s="44"/>
      <c r="C25" s="2" t="s">
        <v>120</v>
      </c>
      <c r="D25" s="4">
        <v>45208</v>
      </c>
      <c r="E25" s="15" t="s">
        <v>121</v>
      </c>
      <c r="F25" s="58" t="s">
        <v>122</v>
      </c>
      <c r="G25" s="46"/>
      <c r="H25" s="3">
        <v>568191.6</v>
      </c>
      <c r="I25" s="38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</row>
    <row r="26" spans="1:4441" s="30" customFormat="1" ht="37.5" customHeight="1" x14ac:dyDescent="0.25">
      <c r="A26" s="44"/>
      <c r="B26" s="44"/>
      <c r="C26" s="2" t="s">
        <v>124</v>
      </c>
      <c r="D26" s="4">
        <v>45243</v>
      </c>
      <c r="E26" s="15" t="s">
        <v>127</v>
      </c>
      <c r="F26" s="58" t="s">
        <v>130</v>
      </c>
      <c r="G26" s="46"/>
      <c r="H26" s="3">
        <v>305949.78999999998</v>
      </c>
      <c r="I26" s="3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</row>
    <row r="27" spans="1:4441" s="30" customFormat="1" ht="48" customHeight="1" x14ac:dyDescent="0.25">
      <c r="A27" s="44"/>
      <c r="B27" s="44"/>
      <c r="C27" s="2" t="s">
        <v>128</v>
      </c>
      <c r="D27" s="4">
        <v>45288</v>
      </c>
      <c r="E27" s="15" t="s">
        <v>96</v>
      </c>
      <c r="F27" s="58" t="s">
        <v>129</v>
      </c>
      <c r="G27" s="46"/>
      <c r="H27" s="3">
        <v>3200000</v>
      </c>
      <c r="I27" s="38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</row>
    <row r="28" spans="1:4441" s="30" customFormat="1" ht="60" customHeight="1" x14ac:dyDescent="0.25">
      <c r="A28" s="44"/>
      <c r="B28" s="44"/>
      <c r="C28" s="2" t="s">
        <v>131</v>
      </c>
      <c r="D28" s="4">
        <v>45317</v>
      </c>
      <c r="E28" s="15" t="s">
        <v>132</v>
      </c>
      <c r="F28" s="58" t="s">
        <v>134</v>
      </c>
      <c r="G28" s="46"/>
      <c r="H28" s="3">
        <v>273310</v>
      </c>
      <c r="I28" s="38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</row>
    <row r="29" spans="1:4441" s="30" customFormat="1" ht="37.5" customHeight="1" x14ac:dyDescent="0.25">
      <c r="A29" s="44"/>
      <c r="B29" s="44"/>
      <c r="C29" s="2"/>
      <c r="D29" s="4"/>
      <c r="E29" s="22"/>
      <c r="F29" s="20" t="s">
        <v>54</v>
      </c>
      <c r="G29" s="21">
        <f>SUM(G7:G21)</f>
        <v>0</v>
      </c>
      <c r="H29" s="21">
        <f>SUM(H7:H28)</f>
        <v>6962155.9199999999</v>
      </c>
      <c r="I29" s="1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</row>
    <row r="30" spans="1:4441" ht="48" customHeight="1" x14ac:dyDescent="0.25">
      <c r="C30" s="26"/>
      <c r="D30" s="28"/>
      <c r="E30" s="26"/>
      <c r="F30" s="26"/>
      <c r="G30" s="27"/>
      <c r="H30" s="27"/>
      <c r="I30" s="50"/>
      <c r="J30" s="17"/>
    </row>
    <row r="31" spans="1:4441" ht="25.5" customHeight="1" x14ac:dyDescent="0.25">
      <c r="C31" s="41" t="s">
        <v>98</v>
      </c>
      <c r="D31" s="49"/>
      <c r="E31" s="26"/>
      <c r="F31" s="41" t="s">
        <v>55</v>
      </c>
      <c r="G31" s="27"/>
      <c r="H31" s="27"/>
      <c r="I31" s="144" t="s">
        <v>56</v>
      </c>
      <c r="J31" s="49"/>
    </row>
    <row r="32" spans="1:4441" x14ac:dyDescent="0.25">
      <c r="I32" s="144"/>
      <c r="J32" s="17"/>
    </row>
    <row r="33" spans="3:10" x14ac:dyDescent="0.25">
      <c r="C33" s="36"/>
      <c r="J33" s="17"/>
    </row>
    <row r="34" spans="3:10" ht="8.25" customHeight="1" x14ac:dyDescent="0.25">
      <c r="C34" s="16"/>
      <c r="J34" s="17"/>
    </row>
    <row r="35" spans="3:10" x14ac:dyDescent="0.25">
      <c r="C35" s="16"/>
      <c r="J35" s="17"/>
    </row>
  </sheetData>
  <mergeCells count="5">
    <mergeCell ref="C2:I2"/>
    <mergeCell ref="C3:I3"/>
    <mergeCell ref="C4:I4"/>
    <mergeCell ref="C5:I5"/>
    <mergeCell ref="I31:I32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landscape" r:id="rId1"/>
  <headerFooter scaleWithDoc="0">
    <oddHeader>&amp;R&amp;P de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DC7F0FC02AF84281D3E098C43B04C5" ma:contentTypeVersion="11" ma:contentTypeDescription="Crear nuevo documento." ma:contentTypeScope="" ma:versionID="969b7e35543f840b93bed2d83573cd6e">
  <xsd:schema xmlns:xsd="http://www.w3.org/2001/XMLSchema" xmlns:xs="http://www.w3.org/2001/XMLSchema" xmlns:p="http://schemas.microsoft.com/office/2006/metadata/properties" xmlns:ns3="0866d09b-1006-41ea-a63c-4d172cce30d9" targetNamespace="http://schemas.microsoft.com/office/2006/metadata/properties" ma:root="true" ma:fieldsID="2a398c5eebc2c1ddb54ac0f62b68618a" ns3:_="">
    <xsd:import namespace="0866d09b-1006-41ea-a63c-4d172cce30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6d09b-1006-41ea-a63c-4d172cce30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2135E9-DB36-4BE3-8060-66F78A0444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F4B8F4-207C-4BCB-B792-B1AC0819E0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6d09b-1006-41ea-a63c-4d172cce30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1D3872-5C08-4131-8815-1237F6494602}">
  <ds:schemaRefs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0866d09b-1006-41ea-a63c-4d172cce30d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CXP - FEBRERO - 2024   </vt:lpstr>
      <vt:lpstr>C X P - FEBRERO 2024      </vt:lpstr>
      <vt:lpstr>C X P - FEBRERO-2024. CG   </vt:lpstr>
      <vt:lpstr>'C X P - FEBRERO 2024      '!Área_de_impresión</vt:lpstr>
      <vt:lpstr>'C X P - FEBRERO-2024. CG   '!Área_de_impresión</vt:lpstr>
      <vt:lpstr>'CXP - FEBRERO - 2024   '!Área_de_impresión</vt:lpstr>
      <vt:lpstr>'C X P - FEBRERO 2024      '!Títulos_a_imprimir</vt:lpstr>
      <vt:lpstr>'C X P - FEBRERO-2024. CG  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ramirez</dc:creator>
  <cp:lastModifiedBy>Contabilidad Coniaf</cp:lastModifiedBy>
  <cp:lastPrinted>2024-03-07T13:49:51Z</cp:lastPrinted>
  <dcterms:created xsi:type="dcterms:W3CDTF">2016-02-10T06:24:54Z</dcterms:created>
  <dcterms:modified xsi:type="dcterms:W3CDTF">2024-03-20T20:12:37Z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0x010100C2DC7F0FC02AF84281D3E098C43B04C5</vt:lpwstr>
  </property>
</Properties>
</file>