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Y CONTRATACIONES\DOCUMENTOS PARA TRANSPARENCIA\AÑO 2022\NOVIEMBRE 2022\"/>
    </mc:Choice>
  </mc:AlternateContent>
  <xr:revisionPtr revIDLastSave="0" documentId="8_{88FFE212-5077-4DB4-A5CD-8DCF0004092F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E25" i="1"/>
  <c r="G13" i="1"/>
  <c r="G9" i="1"/>
  <c r="G24" i="1"/>
  <c r="G23" i="1"/>
  <c r="G22" i="1"/>
  <c r="G12" i="1"/>
  <c r="G19" i="1"/>
  <c r="G8" i="1"/>
  <c r="F18" i="1" l="1"/>
  <c r="G18" i="1" s="1"/>
  <c r="F17" i="1"/>
  <c r="G17" i="1" s="1"/>
  <c r="G21" i="1"/>
  <c r="G11" i="1"/>
  <c r="G10" i="1"/>
</calcChain>
</file>

<file path=xl/sharedStrings.xml><?xml version="1.0" encoding="utf-8"?>
<sst xmlns="http://schemas.openxmlformats.org/spreadsheetml/2006/main" count="105" uniqueCount="81">
  <si>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</si>
  <si>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</si>
  <si>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</si>
  <si>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</si>
  <si>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</si>
  <si>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</si>
  <si>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</si>
  <si>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</si>
  <si>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</si>
  <si>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</si>
  <si>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</si>
  <si>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</si>
  <si>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</si>
  <si>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</si>
  <si>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</si>
  <si>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</si>
  <si>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</si>
  <si>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</si>
  <si>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</si>
  <si>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</si>
  <si>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Richard Peralta Decamps</t>
  </si>
  <si>
    <t>Consultoría Legal para la elaboración de los Reglamentos Subsidiarios de la Ley no. 251-12</t>
  </si>
  <si>
    <t>Athrivel, SRL</t>
  </si>
  <si>
    <t>Empresas MGK, SRL</t>
  </si>
  <si>
    <t>Liriano Disla, SRL</t>
  </si>
  <si>
    <t>Mantenimiento de aires acondicionados de nuestra institución</t>
  </si>
  <si>
    <t>Alquiler de parqueos para uso de nuestra institución.</t>
  </si>
  <si>
    <t>Concepto</t>
  </si>
  <si>
    <t>Dra. Ana María Barcelo Larrocca</t>
  </si>
  <si>
    <t>Lic. Mayra Martínez Romero</t>
  </si>
  <si>
    <t>COMPLETO</t>
  </si>
  <si>
    <t>Contratación de servicio de catering para diferentes actividades a realizarse en nuestra institución.</t>
  </si>
  <si>
    <t>María Isabel de Farías, Servicios de Catering, SRL</t>
  </si>
  <si>
    <t>Contrato para la Gestión del Proyecto: Actualización para la Innovación y Competitividad del Sector Agroexportación de la República Dominicana</t>
  </si>
  <si>
    <t xml:space="preserve">
800,000.00
</t>
  </si>
  <si>
    <t>FR Multiservicios, SRL</t>
  </si>
  <si>
    <t>Confección de 900 tarjetas de presentación para el personal de nuestra institución.</t>
  </si>
  <si>
    <t>Productive Business Solutions Dominicana, SAS</t>
  </si>
  <si>
    <t>Mantenimiento de las impresoras Xerox B405 y Xerox C7022 de uso de nuestra institución.</t>
  </si>
  <si>
    <t>Trace International, SRL</t>
  </si>
  <si>
    <t>Compra de baterías de inversor para uso de nuestra institución.</t>
  </si>
  <si>
    <t xml:space="preserve">B1500000037
</t>
  </si>
  <si>
    <t xml:space="preserve">14/10/2022
</t>
  </si>
  <si>
    <t>Mantenimiento y reparación de los vehiculos de nuestra institución</t>
  </si>
  <si>
    <t>Auto Servicios Automotriz Inteligente RD</t>
  </si>
  <si>
    <t>B1500000084</t>
  </si>
  <si>
    <t>180,000.00
540,000.00</t>
  </si>
  <si>
    <t>B1500000051</t>
  </si>
  <si>
    <t>Compra de insumos y materiales de limpieza para uso de las labores de nuestra institución.</t>
  </si>
  <si>
    <t>Soluciones Greikol</t>
  </si>
  <si>
    <t>B1500000520
B1500000521
B1500000522
B1500000523
B1500000561
B1500000562
B1500000579
B1500000579</t>
  </si>
  <si>
    <t>26/10/2022
26/10/2022
26/10/2022
26/10/2022
18/11/2022
18/11/2022
18/11/2022
18/11/2022</t>
  </si>
  <si>
    <t>10,443.00
10,797.00
36,072.60
11,387.00
47,672.00
52,892.00
56,286.00
67,201.00</t>
  </si>
  <si>
    <t>V Energy, S. A.</t>
  </si>
  <si>
    <t>B1500147877
B1500147890</t>
  </si>
  <si>
    <t>240,000.00
480,000.00</t>
  </si>
  <si>
    <t>Compra de combustible para ser utilizado en las operaciones de nuestra institución</t>
  </si>
  <si>
    <t>B1500000018
B1500000019
B1500000020
B1500000021
B1500000022
B1500000023</t>
  </si>
  <si>
    <t>9/5/2022
7/7/2022
10/8/2022
13/9/2022
20/10/2022
10/11/2022</t>
  </si>
  <si>
    <t>64,285.70
64,285.70
64,285.70
64,285.70
64,285.70
64,285.70</t>
  </si>
  <si>
    <t>09/11/2022
14/11/2022</t>
  </si>
  <si>
    <t>B1500000418</t>
  </si>
  <si>
    <t>B1500002625</t>
  </si>
  <si>
    <t xml:space="preserve">B1500000415
B1500000417
B1500000426
B1500000428
B1500000442
</t>
  </si>
  <si>
    <t>17/10/2022
19/10/2022
01/11/2022
03/11/2022
30/11/2022</t>
  </si>
  <si>
    <t>4,695.22
9,410.50
12,201.25
12,059.60
23,393.52</t>
  </si>
  <si>
    <t xml:space="preserve">24/8/2022
</t>
  </si>
  <si>
    <t>B1500000001</t>
  </si>
  <si>
    <t>N/D</t>
  </si>
  <si>
    <t>Grupo Conselciv, SRL</t>
  </si>
  <si>
    <t>Mantenimiento y reparación en general de la edificación e instalación de este Consejo.</t>
  </si>
  <si>
    <t>Fl Betances &amp; Asociados</t>
  </si>
  <si>
    <t>Wesolve Tech, SRL</t>
  </si>
  <si>
    <t>Offitek, SRL</t>
  </si>
  <si>
    <t>Compra de equipos informáticos para ser utilizados en diferentes áreas de nuestra institción.</t>
  </si>
  <si>
    <t xml:space="preserve">18/7/2022
</t>
  </si>
  <si>
    <t>Multiperform, SRL</t>
  </si>
  <si>
    <t>Consultoría para creación de un documento de políticas públicas con cinco áreas temáticas.</t>
  </si>
  <si>
    <t>Viamar, S. A.</t>
  </si>
  <si>
    <t>Compra de dos vehículos para uso de nuestra institución.</t>
  </si>
  <si>
    <t>ESTADO DE CUENTA DE SUPLIDORES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</si>
</sst>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44" fontId="6" fillId="2" borderId="1" xfId="0" applyNumberFormat="1" applyFont="1" applyFill="1" applyBorder="1"/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4" fontId="4" fillId="3" borderId="1" xfId="2" applyFont="1" applyFill="1" applyBorder="1" applyAlignment="1">
      <alignment vertical="center"/>
    </xf>
    <xf numFmtId="44" fontId="6" fillId="2" borderId="1" xfId="2" applyFont="1" applyFill="1" applyBorder="1" applyAlignment="1">
      <alignment horizontal="left"/>
    </xf>
    <xf numFmtId="44" fontId="4" fillId="0" borderId="1" xfId="2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43" fontId="4" fillId="3" borderId="1" xfId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4" fillId="3" borderId="1" xfId="2" applyFont="1" applyFill="1" applyBorder="1" applyAlignment="1">
      <alignment horizontal="right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2</xdr:row>
      <xdr:rowOff>28575</xdr:rowOff>
    </xdr:from>
    <xdr:to>
      <xdr:col>2</xdr:col>
      <xdr:colOff>19331</xdr:colOff>
      <xdr:row>4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A3:I35"/>
  <sheetViews>
    <sheetView tabSelected="1" topLeftCell="A19" workbookViewId="0">
      <selection activeCell="A3" sqref="A3:I38"/>
    </sheetView>
  </sheetViews>
  <sheetFormatPr baseColWidth="10" defaultRowHeight="15" x14ac:dyDescent="0.25"/>
  <cols>
    <col min="1" max="1" width="14.42578125" customWidth="1"/>
    <col min="2" max="2" width="13.140625" customWidth="1"/>
    <col min="3" max="3" width="23.85546875" customWidth="1"/>
    <col min="4" max="4" width="43" customWidth="1"/>
    <col min="5" max="5" width="21" bestFit="1" customWidth="1"/>
    <col min="6" max="6" width="17.28515625" customWidth="1"/>
    <col min="7" max="7" width="21" bestFit="1" customWidth="1"/>
    <col min="8" max="8" width="17.42578125" customWidth="1"/>
    <col min="9" max="9" width="21.140625" customWidth="1"/>
  </cols>
  <sheetData>
    <row r="3" spans="1:9" ht="18.75" x14ac:dyDescent="0.3">
      <c r="A3" s="31" t="s">
        <v>17</v>
      </c>
      <c r="B3" s="31"/>
      <c r="C3" s="31"/>
      <c r="D3" s="31"/>
      <c r="E3" s="31"/>
      <c r="F3" s="31"/>
      <c r="G3" s="31"/>
      <c r="H3" s="31"/>
      <c r="I3" s="31"/>
    </row>
    <row r="4" spans="1:9" ht="18.75" x14ac:dyDescent="0.3">
      <c r="A4" s="31" t="s">
        <v>80</v>
      </c>
      <c r="B4" s="31"/>
      <c r="C4" s="31"/>
      <c r="D4" s="31"/>
      <c r="E4" s="31"/>
      <c r="F4" s="31"/>
      <c r="G4" s="31"/>
      <c r="H4" s="31"/>
      <c r="I4" s="31"/>
    </row>
    <row r="5" spans="1:9" ht="18.75" x14ac:dyDescent="0.3">
      <c r="A5" s="28"/>
      <c r="B5" s="28"/>
      <c r="C5" s="28"/>
      <c r="D5" s="28"/>
      <c r="E5" s="28"/>
      <c r="F5" s="28"/>
      <c r="G5" s="28"/>
      <c r="H5" s="28"/>
      <c r="I5" s="28"/>
    </row>
    <row r="6" spans="1:9" ht="18.75" x14ac:dyDescent="0.3">
      <c r="A6" s="28"/>
      <c r="B6" s="28"/>
      <c r="C6" s="28"/>
      <c r="D6" s="28"/>
      <c r="E6" s="28"/>
      <c r="F6" s="28"/>
      <c r="G6" s="28"/>
      <c r="H6" s="28"/>
      <c r="I6" s="28"/>
    </row>
    <row r="7" spans="1:9" ht="31.5" x14ac:dyDescent="0.25">
      <c r="A7" s="15" t="s">
        <v>7</v>
      </c>
      <c r="B7" s="16" t="s">
        <v>8</v>
      </c>
      <c r="C7" s="15" t="s">
        <v>9</v>
      </c>
      <c r="D7" s="15" t="s">
        <v>27</v>
      </c>
      <c r="E7" s="15" t="s">
        <v>10</v>
      </c>
      <c r="F7" s="16" t="s">
        <v>11</v>
      </c>
      <c r="G7" s="16" t="s">
        <v>12</v>
      </c>
      <c r="H7" s="16" t="s">
        <v>13</v>
      </c>
      <c r="I7" s="16" t="s">
        <v>14</v>
      </c>
    </row>
    <row r="8" spans="1:9" ht="99" customHeight="1" x14ac:dyDescent="0.25">
      <c r="A8" s="17" t="s">
        <v>57</v>
      </c>
      <c r="B8" s="6" t="s">
        <v>58</v>
      </c>
      <c r="C8" s="18" t="s">
        <v>23</v>
      </c>
      <c r="D8" s="19" t="s">
        <v>26</v>
      </c>
      <c r="E8" s="12">
        <v>450000</v>
      </c>
      <c r="F8" s="27" t="s">
        <v>59</v>
      </c>
      <c r="G8" s="12">
        <f>+E8-385714.2</f>
        <v>64285.799999999988</v>
      </c>
      <c r="H8" s="25"/>
      <c r="I8" s="24" t="s">
        <v>0</v>
      </c>
    </row>
    <row r="9" spans="1:9" ht="47.25" customHeight="1" x14ac:dyDescent="0.25">
      <c r="A9" s="21" t="s">
        <v>68</v>
      </c>
      <c r="B9" s="8" t="s">
        <v>75</v>
      </c>
      <c r="C9" s="9" t="s">
        <v>76</v>
      </c>
      <c r="D9" s="22" t="s">
        <v>77</v>
      </c>
      <c r="E9" s="10">
        <v>4794254.9800000004</v>
      </c>
      <c r="F9" s="33"/>
      <c r="G9" s="10">
        <f>+E9</f>
        <v>4794254.9800000004</v>
      </c>
      <c r="H9" s="23"/>
      <c r="I9" s="14" t="s">
        <v>0</v>
      </c>
    </row>
    <row r="10" spans="1:9" ht="47.25" customHeight="1" x14ac:dyDescent="0.25">
      <c r="A10" s="17" t="s">
        <v>45</v>
      </c>
      <c r="B10" s="6" t="s">
        <v>66</v>
      </c>
      <c r="C10" s="7" t="s">
        <v>24</v>
      </c>
      <c r="D10" s="20" t="s">
        <v>25</v>
      </c>
      <c r="E10" s="12">
        <v>162000</v>
      </c>
      <c r="F10" s="12">
        <v>32400</v>
      </c>
      <c r="G10" s="12">
        <f>+E10-F10</f>
        <v>129600</v>
      </c>
      <c r="H10" s="25"/>
      <c r="I10" s="13" t="s">
        <v>0</v>
      </c>
    </row>
    <row r="11" spans="1:9" ht="47.25" customHeight="1" x14ac:dyDescent="0.25">
      <c r="A11" s="21" t="s">
        <v>67</v>
      </c>
      <c r="B11" s="8" t="s">
        <v>66</v>
      </c>
      <c r="C11" s="9" t="s">
        <v>20</v>
      </c>
      <c r="D11" s="22" t="s">
        <v>21</v>
      </c>
      <c r="E11" s="10">
        <v>900000</v>
      </c>
      <c r="F11" s="33" t="s">
        <v>46</v>
      </c>
      <c r="G11" s="10">
        <f>+E11-720000</f>
        <v>180000</v>
      </c>
      <c r="H11" s="23"/>
      <c r="I11" s="14" t="s">
        <v>0</v>
      </c>
    </row>
    <row r="12" spans="1:9" ht="47.25" customHeight="1" x14ac:dyDescent="0.25">
      <c r="A12" s="17" t="s">
        <v>68</v>
      </c>
      <c r="B12" s="6">
        <v>44803</v>
      </c>
      <c r="C12" s="7" t="s">
        <v>69</v>
      </c>
      <c r="D12" s="20" t="s">
        <v>70</v>
      </c>
      <c r="E12" s="12">
        <v>139240</v>
      </c>
      <c r="F12" s="12"/>
      <c r="G12" s="12">
        <f>+E12</f>
        <v>139240</v>
      </c>
      <c r="H12" s="25"/>
      <c r="I12" s="13" t="s">
        <v>0</v>
      </c>
    </row>
    <row r="13" spans="1:9" ht="47.25" customHeight="1" x14ac:dyDescent="0.25">
      <c r="A13" s="21" t="s">
        <v>68</v>
      </c>
      <c r="B13" s="8">
        <v>44837</v>
      </c>
      <c r="C13" s="9" t="s">
        <v>78</v>
      </c>
      <c r="D13" s="22" t="s">
        <v>79</v>
      </c>
      <c r="E13" s="10">
        <v>6390450</v>
      </c>
      <c r="F13" s="33"/>
      <c r="G13" s="10">
        <f>+E13</f>
        <v>6390450</v>
      </c>
      <c r="H13" s="23"/>
      <c r="I13" s="14" t="s">
        <v>0</v>
      </c>
    </row>
    <row r="14" spans="1:9" ht="66" customHeight="1" x14ac:dyDescent="0.25">
      <c r="A14" s="29" t="s">
        <v>41</v>
      </c>
      <c r="B14" s="6" t="s">
        <v>42</v>
      </c>
      <c r="C14" s="7" t="s">
        <v>22</v>
      </c>
      <c r="D14" s="26" t="s">
        <v>33</v>
      </c>
      <c r="E14" s="12">
        <v>4000000</v>
      </c>
      <c r="F14" s="27" t="s">
        <v>34</v>
      </c>
      <c r="G14" s="12">
        <v>3200000</v>
      </c>
      <c r="H14" s="25"/>
      <c r="I14" s="24" t="s">
        <v>0</v>
      </c>
    </row>
    <row r="15" spans="1:9" ht="126" x14ac:dyDescent="0.25">
      <c r="A15" s="17" t="s">
        <v>50</v>
      </c>
      <c r="B15" s="6" t="s">
        <v>51</v>
      </c>
      <c r="C15" s="7" t="s">
        <v>44</v>
      </c>
      <c r="D15" s="20" t="s">
        <v>43</v>
      </c>
      <c r="E15" s="12">
        <v>775000</v>
      </c>
      <c r="F15" s="27" t="s">
        <v>52</v>
      </c>
      <c r="G15" s="12">
        <v>482249.4</v>
      </c>
      <c r="H15" s="25"/>
      <c r="I15" s="13" t="s">
        <v>0</v>
      </c>
    </row>
    <row r="16" spans="1:9" ht="94.5" x14ac:dyDescent="0.25">
      <c r="A16" s="17" t="s">
        <v>63</v>
      </c>
      <c r="B16" s="6" t="s">
        <v>64</v>
      </c>
      <c r="C16" s="7" t="s">
        <v>32</v>
      </c>
      <c r="D16" s="20" t="s">
        <v>31</v>
      </c>
      <c r="E16" s="12">
        <v>320000</v>
      </c>
      <c r="F16" s="27" t="s">
        <v>65</v>
      </c>
      <c r="G16" s="12">
        <v>258239.91</v>
      </c>
      <c r="H16" s="25"/>
      <c r="I16" s="13" t="s">
        <v>0</v>
      </c>
    </row>
    <row r="17" spans="1:9" ht="47.25" customHeight="1" x14ac:dyDescent="0.25">
      <c r="A17" s="17" t="s">
        <v>61</v>
      </c>
      <c r="B17" s="6">
        <v>44894</v>
      </c>
      <c r="C17" s="7" t="s">
        <v>35</v>
      </c>
      <c r="D17" s="20" t="s">
        <v>36</v>
      </c>
      <c r="E17" s="12">
        <v>7434</v>
      </c>
      <c r="F17" s="12">
        <f>+E17</f>
        <v>7434</v>
      </c>
      <c r="G17" s="12">
        <f>+E17-F17</f>
        <v>0</v>
      </c>
      <c r="H17" s="25"/>
      <c r="I17" s="13" t="s">
        <v>30</v>
      </c>
    </row>
    <row r="18" spans="1:9" ht="47.25" customHeight="1" x14ac:dyDescent="0.25">
      <c r="A18" s="17" t="s">
        <v>62</v>
      </c>
      <c r="B18" s="6">
        <v>44886</v>
      </c>
      <c r="C18" s="7" t="s">
        <v>37</v>
      </c>
      <c r="D18" s="20" t="s">
        <v>38</v>
      </c>
      <c r="E18" s="12">
        <v>12732</v>
      </c>
      <c r="F18" s="12">
        <f>+E18</f>
        <v>12732</v>
      </c>
      <c r="G18" s="12">
        <f>+E18-F18</f>
        <v>0</v>
      </c>
      <c r="H18" s="25"/>
      <c r="I18" s="13" t="s">
        <v>30</v>
      </c>
    </row>
    <row r="19" spans="1:9" ht="47.25" customHeight="1" x14ac:dyDescent="0.25">
      <c r="A19" s="17" t="s">
        <v>68</v>
      </c>
      <c r="B19" s="6"/>
      <c r="C19" s="7" t="s">
        <v>39</v>
      </c>
      <c r="D19" s="20" t="s">
        <v>40</v>
      </c>
      <c r="E19" s="12">
        <v>131593.60000000001</v>
      </c>
      <c r="F19" s="12"/>
      <c r="G19" s="12">
        <f>+E19-F19</f>
        <v>131593.60000000001</v>
      </c>
      <c r="H19" s="25"/>
      <c r="I19" s="13" t="s">
        <v>0</v>
      </c>
    </row>
    <row r="20" spans="1:9" ht="47.25" customHeight="1" x14ac:dyDescent="0.25">
      <c r="A20" s="17" t="s">
        <v>54</v>
      </c>
      <c r="B20" s="6" t="s">
        <v>60</v>
      </c>
      <c r="C20" s="7" t="s">
        <v>53</v>
      </c>
      <c r="D20" s="20" t="s">
        <v>56</v>
      </c>
      <c r="E20" s="12">
        <v>1200000</v>
      </c>
      <c r="F20" s="27" t="s">
        <v>55</v>
      </c>
      <c r="G20" s="12">
        <v>480000</v>
      </c>
      <c r="H20" s="25"/>
      <c r="I20" s="13" t="s">
        <v>0</v>
      </c>
    </row>
    <row r="21" spans="1:9" ht="47.25" customHeight="1" x14ac:dyDescent="0.25">
      <c r="A21" s="17" t="s">
        <v>47</v>
      </c>
      <c r="B21" s="6">
        <v>44888</v>
      </c>
      <c r="C21" s="7" t="s">
        <v>49</v>
      </c>
      <c r="D21" s="20" t="s">
        <v>48</v>
      </c>
      <c r="E21" s="12">
        <v>11691.4</v>
      </c>
      <c r="F21" s="12"/>
      <c r="G21" s="12">
        <f>+E21</f>
        <v>11691.4</v>
      </c>
      <c r="H21" s="25"/>
      <c r="I21" s="13" t="s">
        <v>0</v>
      </c>
    </row>
    <row r="22" spans="1:9" ht="47.25" customHeight="1" x14ac:dyDescent="0.25">
      <c r="A22" s="17" t="s">
        <v>68</v>
      </c>
      <c r="B22" s="6">
        <v>44879</v>
      </c>
      <c r="C22" s="7" t="s">
        <v>71</v>
      </c>
      <c r="D22" s="20" t="s">
        <v>74</v>
      </c>
      <c r="E22" s="12">
        <v>429512</v>
      </c>
      <c r="F22" s="12"/>
      <c r="G22" s="12">
        <f>+E22</f>
        <v>429512</v>
      </c>
      <c r="H22" s="25"/>
      <c r="I22" s="13" t="s">
        <v>0</v>
      </c>
    </row>
    <row r="23" spans="1:9" ht="47.25" customHeight="1" x14ac:dyDescent="0.25">
      <c r="A23" s="17" t="s">
        <v>68</v>
      </c>
      <c r="B23" s="6">
        <v>44879</v>
      </c>
      <c r="C23" s="7" t="s">
        <v>72</v>
      </c>
      <c r="D23" s="20" t="s">
        <v>74</v>
      </c>
      <c r="E23" s="12">
        <v>280356</v>
      </c>
      <c r="F23" s="12"/>
      <c r="G23" s="12">
        <f>+E23</f>
        <v>280356</v>
      </c>
      <c r="H23" s="25"/>
      <c r="I23" s="13" t="s">
        <v>0</v>
      </c>
    </row>
    <row r="24" spans="1:9" ht="47.25" customHeight="1" x14ac:dyDescent="0.25">
      <c r="A24" s="17" t="s">
        <v>68</v>
      </c>
      <c r="B24" s="6">
        <v>44879</v>
      </c>
      <c r="C24" s="7" t="s">
        <v>73</v>
      </c>
      <c r="D24" s="20" t="s">
        <v>74</v>
      </c>
      <c r="E24" s="12">
        <v>159421</v>
      </c>
      <c r="F24" s="12"/>
      <c r="G24" s="12">
        <f>+E24</f>
        <v>159421</v>
      </c>
      <c r="H24" s="25"/>
      <c r="I24" s="13" t="s">
        <v>0</v>
      </c>
    </row>
    <row r="25" spans="1:9" ht="18.75" x14ac:dyDescent="0.3">
      <c r="A25" s="3"/>
      <c r="B25" s="3"/>
      <c r="C25" s="3" t="s">
        <v>1</v>
      </c>
      <c r="D25" s="3"/>
      <c r="E25" s="11">
        <f>SUM(E8:E24)</f>
        <v>20163684.98</v>
      </c>
      <c r="F25" s="11"/>
      <c r="G25" s="11">
        <f t="shared" ref="F25:G25" si="0">SUM(G8:G24)</f>
        <v>17130894.090000004</v>
      </c>
      <c r="H25" s="1"/>
      <c r="I25" s="1"/>
    </row>
    <row r="27" spans="1:9" x14ac:dyDescent="0.25">
      <c r="A27" s="2"/>
      <c r="C27" s="5" t="s">
        <v>2</v>
      </c>
      <c r="D27" s="2"/>
      <c r="F27" s="2"/>
      <c r="G27" s="32" t="s">
        <v>18</v>
      </c>
      <c r="H27" s="32"/>
    </row>
    <row r="29" spans="1:9" x14ac:dyDescent="0.25">
      <c r="A29" s="2"/>
      <c r="C29" s="2" t="s">
        <v>4</v>
      </c>
      <c r="D29" s="2"/>
      <c r="E29" s="2"/>
      <c r="F29" s="2"/>
      <c r="G29" s="30" t="s">
        <v>15</v>
      </c>
      <c r="H29" s="30"/>
    </row>
    <row r="30" spans="1:9" x14ac:dyDescent="0.25">
      <c r="A30" s="2"/>
      <c r="C30" s="5" t="s">
        <v>5</v>
      </c>
      <c r="D30" s="5"/>
      <c r="E30" s="5"/>
      <c r="F30" s="5"/>
      <c r="G30" s="32" t="s">
        <v>29</v>
      </c>
      <c r="H30" s="32"/>
    </row>
    <row r="31" spans="1:9" x14ac:dyDescent="0.25">
      <c r="A31" s="2"/>
      <c r="C31" s="2" t="s">
        <v>6</v>
      </c>
      <c r="D31" s="32" t="s">
        <v>3</v>
      </c>
      <c r="E31" s="32"/>
      <c r="F31" s="32"/>
      <c r="G31" s="30" t="s">
        <v>16</v>
      </c>
      <c r="H31" s="30"/>
    </row>
    <row r="33" spans="2:6" x14ac:dyDescent="0.25">
      <c r="B33" s="4"/>
    </row>
    <row r="34" spans="2:6" x14ac:dyDescent="0.25">
      <c r="D34" s="32" t="s">
        <v>28</v>
      </c>
      <c r="E34" s="32"/>
      <c r="F34" s="32"/>
    </row>
    <row r="35" spans="2:6" x14ac:dyDescent="0.25">
      <c r="D35" s="30" t="s">
        <v>19</v>
      </c>
      <c r="E35" s="30"/>
      <c r="F35" s="30"/>
    </row>
  </sheetData>
  <mergeCells count="9">
    <mergeCell ref="D35:F35"/>
    <mergeCell ref="A3:I3"/>
    <mergeCell ref="D31:F31"/>
    <mergeCell ref="D34:F34"/>
    <mergeCell ref="G27:H27"/>
    <mergeCell ref="G29:H29"/>
    <mergeCell ref="G30:H30"/>
    <mergeCell ref="G31:H31"/>
    <mergeCell ref="A4:I4"/>
  </mergeCells>
  <pageMargins left="0.70866141732283472" right="0.70866141732283472" top="0.55118110236220474" bottom="0.55118110236220474" header="0.31496062992125984" footer="0.31496062992125984"/>
  <pageSetup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Mailen Ramírez</cp:lastModifiedBy>
  <cp:lastPrinted>2022-12-12T16:27:51Z</cp:lastPrinted>
  <dcterms:created xsi:type="dcterms:W3CDTF">2021-12-03T13:19:11Z</dcterms:created>
  <dcterms:modified xsi:type="dcterms:W3CDTF">2022-12-12T16:28:05Z</dcterms:modified>
</cp:coreProperties>
</file>