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JULIO 2022\"/>
    </mc:Choice>
  </mc:AlternateContent>
  <xr:revisionPtr revIDLastSave="0" documentId="8_{1009E4FE-1DC1-4C26-AFB5-4F22E63CDCE1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E16" i="1"/>
  <c r="G11" i="1"/>
  <c r="G10" i="1"/>
  <c r="G8" i="1"/>
  <c r="G9" i="1"/>
  <c r="G13" i="1"/>
  <c r="G16" i="1" l="1"/>
</calcChain>
</file>

<file path=xl/sharedStrings.xml><?xml version="1.0" encoding="utf-8"?>
<sst xmlns="http://schemas.openxmlformats.org/spreadsheetml/2006/main" count="61" uniqueCount="54">
  <si>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</si>
  <si>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</si>
  <si>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</si>
  <si>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</si>
  <si>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</si>
  <si>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</si>
  <si>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</si>
  <si>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</si>
  <si>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</si>
  <si>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</si>
  <si>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</si>
  <si>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</si>
  <si>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</si>
  <si>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</si>
  <si>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</si>
  <si>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</si>
  <si>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</si>
  <si>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</si>
  <si>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</si>
  <si>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________________________________________________</t>
  </si>
  <si>
    <t>Directora Ejecutiva</t>
  </si>
  <si>
    <t>FMK Auto Repair, SRL</t>
  </si>
  <si>
    <t xml:space="preserve">N/D
</t>
  </si>
  <si>
    <t>Sunix Petroleum, SRL</t>
  </si>
  <si>
    <t>Richard Peralta Decamps</t>
  </si>
  <si>
    <t>Consultoría Legal para la elaboración de los Reglamentos Subsidiarios de la Ley no. 251-12</t>
  </si>
  <si>
    <t>Athrivel, SRL</t>
  </si>
  <si>
    <t>Empresas MGK, SRL</t>
  </si>
  <si>
    <t>Liriano Disla, SRL</t>
  </si>
  <si>
    <t>Mantenimiento de aires acondicionados de nuestra institución</t>
  </si>
  <si>
    <t>Compra de Batería para vehículo tipo Camioneta Nissan Frontier 2017 de uso de nuestra institución.</t>
  </si>
  <si>
    <t>Compra de combustible para ser utilizados en las operaciones de nuestra institución.</t>
  </si>
  <si>
    <t>Contrato para la Gestión del Proyecto: Actualización para la Innovación y Competitividad Agroalimentaria.</t>
  </si>
  <si>
    <t>Alquiler de parqueos para uso de nuestra institución.</t>
  </si>
  <si>
    <t>Concepto</t>
  </si>
  <si>
    <t>Dra. Ana María Barcelo Larrocca</t>
  </si>
  <si>
    <t>Lic. Mayra Martínez Romero</t>
  </si>
  <si>
    <t>COMPLETO</t>
  </si>
  <si>
    <t>ATRASADO</t>
  </si>
  <si>
    <t>6/4/2022
13/6/2022</t>
  </si>
  <si>
    <t>240,000.00
480,000.00</t>
  </si>
  <si>
    <r>
      <rPr>
        <sz val="12"/>
        <color rgb="FF0F0F0F"/>
        <rFont val="Times New Roman"/>
        <family val="1"/>
      </rPr>
      <t>B1500000029
B1500000032</t>
    </r>
    <r>
      <rPr>
        <sz val="12"/>
        <rFont val="Times New Roman"/>
        <family val="1"/>
      </rPr>
      <t xml:space="preserve">
</t>
    </r>
  </si>
  <si>
    <t>21/6/2022
28/7/2022</t>
  </si>
  <si>
    <t>800,000.00
1,600,000.00</t>
  </si>
  <si>
    <r>
      <rPr>
        <sz val="12"/>
        <color rgb="FF0F0F0F"/>
        <rFont val="Times New Roman"/>
        <family val="1"/>
      </rPr>
      <t xml:space="preserve">
B1500080651
B1500078702
B1500081724</t>
    </r>
    <r>
      <rPr>
        <sz val="12"/>
        <rFont val="Times New Roman"/>
        <family val="1"/>
      </rPr>
      <t xml:space="preserve">
</t>
    </r>
  </si>
  <si>
    <t>B1500000018
B1500000019
B1500000020</t>
  </si>
  <si>
    <t>9/5/2022
7/7/2022
10/8/2022</t>
  </si>
  <si>
    <t>64,285.70
64,285.70
64,285.70</t>
  </si>
  <si>
    <t>Contratación de servicio de catering para diferentes actividades a realizarse en nuestra institución.</t>
  </si>
  <si>
    <t>María Isabel de Farías, Servicios de Catering, SRL</t>
  </si>
  <si>
    <t>Compra de mobiliario para oficina de dirección técnica y para direcció ejecutiva.</t>
  </si>
  <si>
    <t>B1500001127</t>
  </si>
  <si>
    <t>Muñoz Concepto Mobiliario, SRL</t>
  </si>
  <si>
    <t>ESTADO DE CUENTA DE SUPLIDORES AL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</si>
</sst>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0" borderId="1" xfId="2" applyFont="1" applyBorder="1" applyAlignment="1">
      <alignment vertical="center"/>
    </xf>
    <xf numFmtId="44" fontId="4" fillId="3" borderId="1" xfId="2" applyFont="1" applyFill="1" applyBorder="1" applyAlignment="1">
      <alignment vertical="center"/>
    </xf>
    <xf numFmtId="44" fontId="6" fillId="2" borderId="1" xfId="2" applyFont="1" applyFill="1" applyBorder="1" applyAlignment="1">
      <alignment horizontal="left"/>
    </xf>
    <xf numFmtId="44" fontId="4" fillId="0" borderId="1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4" fontId="4" fillId="0" borderId="1" xfId="2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2466974</xdr:colOff>
      <xdr:row>0</xdr:row>
      <xdr:rowOff>0</xdr:rowOff>
    </xdr:from>
    <xdr:to>
      <xdr:col>4</xdr:col>
      <xdr:colOff>714656</xdr:colOff>
      <xdr:row>2</xdr:row>
      <xdr:rowOff>168514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5974" y="0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32"/>
  <sheetViews>
    <sheetView tabSelected="1" topLeftCell="A10" workbookViewId="0">
      <selection sqref="A1:I33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3.85546875" customWidth="1"/>
    <col min="4" max="4" width="43" customWidth="1"/>
    <col min="5" max="5" width="21" bestFit="1" customWidth="1"/>
    <col min="6" max="6" width="17.28515625" customWidth="1"/>
    <col min="7" max="7" width="19.5703125" bestFit="1" customWidth="1"/>
    <col min="8" max="8" width="17.42578125" customWidth="1"/>
    <col min="9" max="9" width="21.1406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8.75" x14ac:dyDescent="0.3">
      <c r="A4" s="34" t="s">
        <v>17</v>
      </c>
      <c r="B4" s="34"/>
      <c r="C4" s="34"/>
      <c r="D4" s="34"/>
      <c r="E4" s="34"/>
      <c r="F4" s="34"/>
      <c r="G4" s="34"/>
      <c r="H4" s="34"/>
      <c r="I4" s="34"/>
    </row>
    <row r="5" spans="1:9" ht="18.75" x14ac:dyDescent="0.3">
      <c r="A5" s="34" t="s">
        <v>53</v>
      </c>
      <c r="B5" s="34"/>
      <c r="C5" s="34"/>
      <c r="D5" s="34"/>
      <c r="E5" s="34"/>
      <c r="F5" s="34"/>
      <c r="G5" s="34"/>
      <c r="H5" s="34"/>
      <c r="I5" s="34"/>
    </row>
    <row r="6" spans="1:9" ht="15.75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31.5" x14ac:dyDescent="0.25">
      <c r="A7" s="18" t="s">
        <v>7</v>
      </c>
      <c r="B7" s="19" t="s">
        <v>8</v>
      </c>
      <c r="C7" s="18" t="s">
        <v>9</v>
      </c>
      <c r="D7" s="18" t="s">
        <v>34</v>
      </c>
      <c r="E7" s="18" t="s">
        <v>10</v>
      </c>
      <c r="F7" s="19" t="s">
        <v>11</v>
      </c>
      <c r="G7" s="19" t="s">
        <v>12</v>
      </c>
      <c r="H7" s="19" t="s">
        <v>13</v>
      </c>
      <c r="I7" s="19" t="s">
        <v>14</v>
      </c>
    </row>
    <row r="8" spans="1:9" ht="47.25" customHeight="1" x14ac:dyDescent="0.25">
      <c r="A8" s="20" t="s">
        <v>22</v>
      </c>
      <c r="B8" s="8">
        <v>44671</v>
      </c>
      <c r="C8" s="9" t="s">
        <v>21</v>
      </c>
      <c r="D8" s="24" t="s">
        <v>30</v>
      </c>
      <c r="E8" s="12">
        <v>13539</v>
      </c>
      <c r="F8" s="12"/>
      <c r="G8" s="12">
        <f>+E8-F8</f>
        <v>13539</v>
      </c>
      <c r="H8" s="25"/>
      <c r="I8" s="16" t="s">
        <v>0</v>
      </c>
    </row>
    <row r="9" spans="1:9" ht="47.25" customHeight="1" x14ac:dyDescent="0.25">
      <c r="A9" s="26" t="s">
        <v>22</v>
      </c>
      <c r="B9" s="10">
        <v>44652</v>
      </c>
      <c r="C9" s="11" t="s">
        <v>24</v>
      </c>
      <c r="D9" s="27" t="s">
        <v>25</v>
      </c>
      <c r="E9" s="13">
        <v>900000</v>
      </c>
      <c r="F9" s="13"/>
      <c r="G9" s="13">
        <f>+E9</f>
        <v>900000</v>
      </c>
      <c r="H9" s="28"/>
      <c r="I9" s="17" t="s">
        <v>0</v>
      </c>
    </row>
    <row r="10" spans="1:9" ht="47.25" customHeight="1" x14ac:dyDescent="0.25">
      <c r="A10" s="20" t="s">
        <v>44</v>
      </c>
      <c r="B10" s="8" t="s">
        <v>39</v>
      </c>
      <c r="C10" s="21" t="s">
        <v>23</v>
      </c>
      <c r="D10" s="22" t="s">
        <v>31</v>
      </c>
      <c r="E10" s="12">
        <v>1200000</v>
      </c>
      <c r="F10" s="23" t="s">
        <v>40</v>
      </c>
      <c r="G10" s="12">
        <f>+E10-720000</f>
        <v>480000</v>
      </c>
      <c r="H10" s="25"/>
      <c r="I10" s="29" t="s">
        <v>37</v>
      </c>
    </row>
    <row r="11" spans="1:9" ht="47.25" customHeight="1" x14ac:dyDescent="0.25">
      <c r="A11" s="20" t="s">
        <v>41</v>
      </c>
      <c r="B11" s="8" t="s">
        <v>42</v>
      </c>
      <c r="C11" s="9" t="s">
        <v>26</v>
      </c>
      <c r="D11" s="31" t="s">
        <v>32</v>
      </c>
      <c r="E11" s="15">
        <v>4000000</v>
      </c>
      <c r="F11" s="32" t="s">
        <v>43</v>
      </c>
      <c r="G11" s="15">
        <f>+E11-2400000</f>
        <v>1600000</v>
      </c>
      <c r="H11" s="30"/>
      <c r="I11" s="29" t="s">
        <v>37</v>
      </c>
    </row>
    <row r="12" spans="1:9" ht="47.25" customHeight="1" x14ac:dyDescent="0.25">
      <c r="A12" s="20" t="s">
        <v>45</v>
      </c>
      <c r="B12" s="8" t="s">
        <v>46</v>
      </c>
      <c r="C12" s="21" t="s">
        <v>27</v>
      </c>
      <c r="D12" s="22" t="s">
        <v>33</v>
      </c>
      <c r="E12" s="15">
        <v>450000</v>
      </c>
      <c r="F12" s="32" t="s">
        <v>47</v>
      </c>
      <c r="G12" s="15">
        <v>257142.9</v>
      </c>
      <c r="H12" s="30"/>
      <c r="I12" s="29" t="s">
        <v>37</v>
      </c>
    </row>
    <row r="13" spans="1:9" ht="47.25" customHeight="1" x14ac:dyDescent="0.25">
      <c r="A13" s="20" t="s">
        <v>22</v>
      </c>
      <c r="B13" s="8">
        <v>44734</v>
      </c>
      <c r="C13" s="9" t="s">
        <v>28</v>
      </c>
      <c r="D13" s="24" t="s">
        <v>29</v>
      </c>
      <c r="E13" s="15">
        <v>162000</v>
      </c>
      <c r="F13" s="15"/>
      <c r="G13" s="15">
        <f>+E13</f>
        <v>162000</v>
      </c>
      <c r="H13" s="30"/>
      <c r="I13" s="16" t="s">
        <v>38</v>
      </c>
    </row>
    <row r="14" spans="1:9" ht="47.25" customHeight="1" x14ac:dyDescent="0.25">
      <c r="A14" s="20" t="s">
        <v>51</v>
      </c>
      <c r="B14" s="8">
        <v>44791</v>
      </c>
      <c r="C14" s="9" t="s">
        <v>52</v>
      </c>
      <c r="D14" s="24" t="s">
        <v>50</v>
      </c>
      <c r="E14" s="15">
        <v>303142</v>
      </c>
      <c r="F14" s="15"/>
      <c r="G14" s="15">
        <f>+E14</f>
        <v>303142</v>
      </c>
      <c r="H14" s="30"/>
      <c r="I14" s="16" t="s">
        <v>0</v>
      </c>
    </row>
    <row r="15" spans="1:9" ht="47.25" customHeight="1" x14ac:dyDescent="0.25">
      <c r="A15" s="20"/>
      <c r="B15" s="8">
        <v>44803</v>
      </c>
      <c r="C15" s="9" t="s">
        <v>49</v>
      </c>
      <c r="D15" s="24" t="s">
        <v>48</v>
      </c>
      <c r="E15" s="15">
        <v>320000</v>
      </c>
      <c r="F15" s="15"/>
      <c r="G15" s="15">
        <f>+E15</f>
        <v>320000</v>
      </c>
      <c r="H15" s="30"/>
      <c r="I15" s="16" t="s">
        <v>0</v>
      </c>
    </row>
    <row r="16" spans="1:9" ht="18.75" x14ac:dyDescent="0.3">
      <c r="A16" s="5"/>
      <c r="B16" s="5"/>
      <c r="C16" s="5" t="s">
        <v>1</v>
      </c>
      <c r="D16" s="5"/>
      <c r="E16" s="14">
        <f>SUM(E8:E15)</f>
        <v>7348681</v>
      </c>
      <c r="F16" s="3"/>
      <c r="G16" s="3">
        <f>SUM(G8:G15)</f>
        <v>4035823.9</v>
      </c>
      <c r="H16" s="3"/>
      <c r="I16" s="3"/>
    </row>
    <row r="20" spans="1:9" x14ac:dyDescent="0.25">
      <c r="A20" s="4"/>
      <c r="C20" s="7" t="s">
        <v>2</v>
      </c>
      <c r="D20" s="4"/>
      <c r="F20" s="4"/>
      <c r="G20" s="35" t="s">
        <v>18</v>
      </c>
      <c r="H20" s="35"/>
    </row>
    <row r="23" spans="1:9" x14ac:dyDescent="0.25">
      <c r="A23" s="4"/>
      <c r="C23" s="4" t="s">
        <v>4</v>
      </c>
      <c r="D23" s="4"/>
      <c r="E23" s="4"/>
      <c r="F23" s="4"/>
      <c r="G23" s="33" t="s">
        <v>15</v>
      </c>
      <c r="H23" s="33"/>
    </row>
    <row r="24" spans="1:9" x14ac:dyDescent="0.25">
      <c r="A24" s="4"/>
      <c r="C24" s="7" t="s">
        <v>5</v>
      </c>
      <c r="D24" s="7"/>
      <c r="E24" s="7"/>
      <c r="F24" s="7"/>
      <c r="G24" s="35" t="s">
        <v>36</v>
      </c>
      <c r="H24" s="35"/>
    </row>
    <row r="25" spans="1:9" x14ac:dyDescent="0.25">
      <c r="A25" s="4"/>
      <c r="C25" s="4" t="s">
        <v>6</v>
      </c>
      <c r="D25" s="4"/>
      <c r="E25" s="4"/>
      <c r="F25" s="4"/>
      <c r="G25" s="33" t="s">
        <v>16</v>
      </c>
      <c r="H25" s="33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D27" s="35" t="s">
        <v>3</v>
      </c>
      <c r="E27" s="35"/>
      <c r="F27" s="35"/>
    </row>
    <row r="28" spans="1:9" x14ac:dyDescent="0.25">
      <c r="B28" s="6"/>
    </row>
    <row r="30" spans="1:9" x14ac:dyDescent="0.25">
      <c r="D30" s="33" t="s">
        <v>19</v>
      </c>
      <c r="E30" s="33"/>
      <c r="F30" s="33"/>
    </row>
    <row r="31" spans="1:9" x14ac:dyDescent="0.25">
      <c r="D31" s="35" t="s">
        <v>35</v>
      </c>
      <c r="E31" s="35"/>
      <c r="F31" s="35"/>
    </row>
    <row r="32" spans="1:9" x14ac:dyDescent="0.25">
      <c r="D32" s="33" t="s">
        <v>20</v>
      </c>
      <c r="E32" s="33"/>
      <c r="F32" s="33"/>
    </row>
  </sheetData>
  <mergeCells count="10">
    <mergeCell ref="D32:F32"/>
    <mergeCell ref="A4:I4"/>
    <mergeCell ref="D27:F27"/>
    <mergeCell ref="D30:F30"/>
    <mergeCell ref="D31:F31"/>
    <mergeCell ref="G20:H20"/>
    <mergeCell ref="G23:H23"/>
    <mergeCell ref="G24:H24"/>
    <mergeCell ref="G25:H25"/>
    <mergeCell ref="A5:I5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2022-09-08T20:01:04Z</cp:lastPrinted>
  <dcterms:created xsi:type="dcterms:W3CDTF">2021-12-03T13:19:11Z</dcterms:created>
  <dcterms:modified xsi:type="dcterms:W3CDTF">2022-09-08T20:01:16Z</dcterms:modified>
</cp:coreProperties>
</file>