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Emmanuel\Downloads\Luis Descargas\Portal\Transparencia 9\"/>
    </mc:Choice>
  </mc:AlternateContent>
  <xr:revisionPtr revIDLastSave="0" documentId="10_ncr:100000_{9747B795-2F59-4CDF-8EB6-495A2C7C4A0B}" xr6:coauthVersionLast="31" xr6:coauthVersionMax="37" xr10:uidLastSave="{00000000-0000-0000-0000-000000000000}"/>
  <bookViews>
    <workbookView xWindow="0" yWindow="0" windowWidth="28800" windowHeight="12225" xr2:uid="{009D0A0C-7EF8-48D7-A0DD-7EF844A533D7}"/>
  </bookViews>
  <sheets>
    <sheet name="INFORMACIÓN BÁSICA" sheetId="2" r:id="rId1"/>
    <sheet name="JULIO 2018" sheetId="1" r:id="rId2"/>
  </sheets>
  <externalReferences>
    <externalReference r:id="rId3"/>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 r="L12" i="1" l="1"/>
  <c r="M14" i="1" l="1"/>
  <c r="L13" i="1"/>
  <c r="L11" i="1"/>
  <c r="L10" i="1"/>
  <c r="N15" i="1" l="1"/>
  <c r="M15" i="1"/>
  <c r="L15" i="1"/>
  <c r="J15" i="1"/>
</calcChain>
</file>

<file path=xl/sharedStrings.xml><?xml version="1.0" encoding="utf-8"?>
<sst xmlns="http://schemas.openxmlformats.org/spreadsheetml/2006/main" count="76" uniqueCount="68">
  <si>
    <t>MINISTERIO DE AGRICULTURA</t>
  </si>
  <si>
    <t>CONSEJO NACIONAL DE INVESTIGACIONES AGROPECUARIAS Y FORESTALES</t>
  </si>
  <si>
    <t>DIRECCIÓN EJECUTIVA</t>
  </si>
  <si>
    <t>DEPARTAMENTO DE PLANIFICACIÓN Y DESARROLLO</t>
  </si>
  <si>
    <t xml:space="preserve">       PROGRAMA DE BECAS PARA EL  RELEVO GENERACIONAL DEL SISTEMA NACIONAL DE INVESTIGACIONES AGROPECUARIAS Y FORESTALES (SINIAF)</t>
  </si>
  <si>
    <t>Objetivo: promover el desarrollo de capacidades nacionales en universidades e institutos de educación superior, mediante el apoyo a la formación de recursos humanos a nivel de maestria en ciencias y doctorado en áreas prioritarias del sector agropecuario y forestal  y contribuir a la formación de la masa crítica de investigadores en dicho sector.</t>
  </si>
  <si>
    <t>Contrato No.</t>
  </si>
  <si>
    <t>Nombre</t>
  </si>
  <si>
    <t>Provincia</t>
  </si>
  <si>
    <t>MSc/PhD</t>
  </si>
  <si>
    <t>Universidad</t>
  </si>
  <si>
    <t>Duración</t>
  </si>
  <si>
    <t>Fecha de inicio</t>
  </si>
  <si>
    <t>Fecha de Termino</t>
  </si>
  <si>
    <t>Aprobado (US$)</t>
  </si>
  <si>
    <t>Aprobado (RD$)</t>
  </si>
  <si>
    <t>Total Desembolsado (RD$)</t>
  </si>
  <si>
    <t>Disponible (RD$)</t>
  </si>
  <si>
    <t>Observaciones</t>
  </si>
  <si>
    <t>035/2014</t>
  </si>
  <si>
    <t>Jose Miguel Garcia Peña</t>
  </si>
  <si>
    <t>Santiago</t>
  </si>
  <si>
    <t>Doctorado en Biología</t>
  </si>
  <si>
    <t>Universidad de Puerto Rico, Recinto Rio Piedra</t>
  </si>
  <si>
    <t>4 Años</t>
  </si>
  <si>
    <t>Jul/1/2014</t>
  </si>
  <si>
    <t>Sep/1/2018</t>
  </si>
  <si>
    <t>Terminó sus estudios  y solo tiene  pendiente el pasaje de regreso</t>
  </si>
  <si>
    <t xml:space="preserve"> 031/2014</t>
  </si>
  <si>
    <t xml:space="preserve">Jenny Rosa Elvira Rodríguez </t>
  </si>
  <si>
    <t>Santo Domingo</t>
  </si>
  <si>
    <t>Doctorado en Ciencias con Acentuación en Tecnología Alimentaria</t>
  </si>
  <si>
    <t>Universidad Autónoma de Nuevo León, Mexico</t>
  </si>
  <si>
    <t>5 años</t>
  </si>
  <si>
    <t>Jul/25/2014</t>
  </si>
  <si>
    <t>Ago/25/2019</t>
  </si>
  <si>
    <t xml:space="preserve">Mantiene sus estudios segun programa </t>
  </si>
  <si>
    <t>045/2014</t>
  </si>
  <si>
    <t>Felipe Elmy Ernesto Peguero Pérez</t>
  </si>
  <si>
    <t xml:space="preserve">Doctorado en Economía Agrícola </t>
  </si>
  <si>
    <t>Universidad de Luisiana, EEUU</t>
  </si>
  <si>
    <t>3 años</t>
  </si>
  <si>
    <t>jul/14/2014</t>
  </si>
  <si>
    <t>Ago/30/2017</t>
  </si>
  <si>
    <t>034/2014</t>
  </si>
  <si>
    <t>Laura Glenys Polanco</t>
  </si>
  <si>
    <t>Doctorado en Ciencias en Ecologia de Manejo y Sistemas Tropicales.</t>
  </si>
  <si>
    <t>Universidad Juarez Autónoma de Tabasco, Mexico</t>
  </si>
  <si>
    <t>036/2014</t>
  </si>
  <si>
    <t>Silfrany Rafael Ovalles Estrella</t>
  </si>
  <si>
    <t>Moca</t>
  </si>
  <si>
    <t>Maestria en Industria Pecuaria Mención Nutrición Animal</t>
  </si>
  <si>
    <t>Universidad de Puerto Rico, Recinto Mayagüez</t>
  </si>
  <si>
    <t>2 Años</t>
  </si>
  <si>
    <t>Sep/1/2016</t>
  </si>
  <si>
    <t>Terminó sus estudios en julio/2018</t>
  </si>
  <si>
    <t>TOTAL</t>
  </si>
  <si>
    <t xml:space="preserve"> JULIO  2018</t>
  </si>
  <si>
    <t>Desembolso  2018             (RD$)</t>
  </si>
  <si>
    <t>Desembolso Julio 2018           (RD$)</t>
  </si>
  <si>
    <t>SELECCIÓN DE CANDIDATOS A MAESTRANTES Y A DOCTORES</t>
  </si>
  <si>
    <r>
      <rPr>
        <b/>
        <sz val="10"/>
        <color theme="1"/>
        <rFont val="Tahoma"/>
        <family val="2"/>
      </rPr>
      <t>Nombre:</t>
    </r>
    <r>
      <rPr>
        <sz val="10"/>
        <color theme="1"/>
        <rFont val="Tahoma"/>
        <family val="2"/>
      </rPr>
      <t xml:space="preserve"> Programa de becas para el relevo Generacional del Sistema Nacional de Investigaciones Agropecuarias y Forestales </t>
    </r>
  </si>
  <si>
    <r>
      <rPr>
        <b/>
        <sz val="10"/>
        <color theme="1"/>
        <rFont val="Tahoma"/>
        <family val="2"/>
      </rPr>
      <t>Objetivo:</t>
    </r>
    <r>
      <rPr>
        <sz val="10"/>
        <color theme="1"/>
        <rFont val="Tahoma"/>
        <family val="2"/>
      </rPr>
      <t xml:space="preserve"> promover el desarrollo de capacidades nacionales en universidades e institutos de educación superior, mediante el apoyo a la formación de recursos humanos a nivel de maestria en ciencias y doctorado en áreas prioritarias del sector agropecuario y forestal  y contribuir a la formación de la masa crítica de investigadores en dicho sector.</t>
    </r>
  </si>
  <si>
    <r>
      <rPr>
        <b/>
        <sz val="10"/>
        <color theme="1"/>
        <rFont val="Tahoma"/>
        <family val="2"/>
      </rPr>
      <t>Organismo que gestiona:</t>
    </r>
    <r>
      <rPr>
        <sz val="10"/>
        <color theme="1"/>
        <rFont val="Tahoma"/>
        <family val="2"/>
      </rPr>
      <t xml:space="preserve"> La Dirección Ejecutiva, por intermedio de las unidades misioneras. Todas las  solicitudes se pre-seleccionarán primeramente por cuestión de requisitos formales</t>
    </r>
  </si>
  <si>
    <r>
      <rPr>
        <b/>
        <sz val="10"/>
        <color theme="1"/>
        <rFont val="Tahoma"/>
        <family val="2"/>
      </rPr>
      <t>Alcance:</t>
    </r>
    <r>
      <rPr>
        <sz val="10"/>
        <color theme="1"/>
        <rFont val="Tahoma"/>
        <family val="2"/>
      </rPr>
      <t xml:space="preserve"> Aplica en el ámbito del CONIAF, para todos los profesionales del sector agropecuario y forestal que deseen ser favorecidos con becas de estudio en el nivel superior de maestría y doctorado </t>
    </r>
  </si>
  <si>
    <r>
      <rPr>
        <b/>
        <sz val="10"/>
        <color theme="1"/>
        <rFont val="Tahoma"/>
        <family val="2"/>
      </rPr>
      <t>Requisitos del postulante:</t>
    </r>
    <r>
      <rPr>
        <sz val="10"/>
        <color theme="1"/>
        <rFont val="Tahoma"/>
        <family val="2"/>
      </rPr>
      <t xml:space="preserve"> Completar forma de solicitud,  curriculum, record académico, fotos, aval, certificación de buena conducta.</t>
    </r>
  </si>
  <si>
    <r>
      <rPr>
        <b/>
        <sz val="10"/>
        <color theme="1"/>
        <rFont val="Tahoma"/>
        <family val="2"/>
      </rPr>
      <t>Criterios de evaluación:</t>
    </r>
    <r>
      <rPr>
        <sz val="10"/>
        <color theme="1"/>
        <rFont val="Tahoma"/>
        <family val="2"/>
      </rPr>
      <t xml:space="preserve"> 	Evaluación académica del currículum de los candidatos se hará sobre la base de la información proporcionada por los solicitantes mediante el sistema de solicitud. Se considerará:                      Historial académico: se tendrá en cuenta la Educación Superior anterior en materias relacionadas.
Experiencia profesional e investigadora: artículos de investigación publicados en revistas científicas, participación en proyectos de investigación, conocimiento de otros idiomas de interés para propósitos científicos, experiencia laboral relacionada con el Máster. 
Las publicaciones sólo se tendrán en cuenta si están directamente relacionados con los contenidos del programa de maestría. 
El expediente académico se valorará teniendo en cuenta la nota promedio obtenida en los estudios de licenciatura
Los estudiantes con mayor puntuación serán candidatos elegibles para la entrevista personal.
La evaluación en la entrevista se hará sobre la base de la información proporcionada por los estudiantes en los documentos de la solicitud.
Las solicitudes serán consideradas únicamente sobre la base de sus méritos académicos, capacidades y potencial, independientemente de su sexo, edad, discapacidad, religión.
Las entrevistas se llevarán a cabo, con los candidatos, a fin de evaluar los factores que afectan la solicitud.    La evaluación de la entrevista estará basada en los siguientes criterios:
La motivación de los candidatos para matricularse en el máster, incluye la coherencia entre las expectativas profesionales del candidato y el objetivo del máster, así como la correspondencia entre el conocimiento previo del candidato y los contenidos del máster.
Los solicitantes serán clasificados en base a la puntuación obtenida durante el proceso de selección.</t>
    </r>
  </si>
  <si>
    <r>
      <rPr>
        <b/>
        <sz val="10"/>
        <color theme="1"/>
        <rFont val="Tahoma"/>
        <family val="2"/>
      </rPr>
      <t>Plazos:</t>
    </r>
    <r>
      <rPr>
        <sz val="10"/>
        <color theme="1"/>
        <rFont val="Tahoma"/>
        <family val="2"/>
      </rPr>
      <t xml:space="preserve"> Maestría en Ciencias: dos (2) años. Doctorado cuatro (4) años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</si>
</sst>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409]d\-mmm\-yy;@"/>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sz val="10"/>
      <color theme="1"/>
      <name val="Tahoma"/>
      <family val="2"/>
    </font>
    <font>
      <b/>
      <sz val="12"/>
      <color theme="1"/>
      <name val="Tahoma"/>
      <family val="2"/>
    </font>
    <font>
      <b/>
      <sz val="12"/>
      <color theme="1"/>
      <name val="Calibri"/>
      <family val="2"/>
      <scheme val="minor"/>
    </font>
    <font>
      <sz val="12"/>
      <color theme="1"/>
      <name val="Calibri"/>
      <family val="2"/>
      <scheme val="minor"/>
    </font>
    <font>
      <b/>
      <sz val="10"/>
      <color theme="1"/>
      <name val="Tahoma"/>
      <family val="2"/>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2">
    <xf numFmtId="0" fontId="0" fillId="0" borderId="0" xfId="0"/>
    <xf numFmtId="0" fontId="0" fillId="2" borderId="0" xfId="0" applyFill="1"/>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xf>
    <xf numFmtId="17" fontId="0"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right" vertical="center"/>
    </xf>
    <xf numFmtId="164" fontId="7" fillId="2" borderId="1" xfId="1" applyFont="1" applyFill="1" applyBorder="1" applyAlignment="1">
      <alignment horizontal="right" vertical="center"/>
    </xf>
    <xf numFmtId="164" fontId="7" fillId="2" borderId="1" xfId="1" applyNumberFormat="1" applyFont="1" applyFill="1" applyBorder="1" applyAlignment="1">
      <alignment vertical="center"/>
    </xf>
    <xf numFmtId="4" fontId="7" fillId="2" borderId="1" xfId="0" applyNumberFormat="1" applyFont="1" applyFill="1" applyBorder="1" applyAlignment="1">
      <alignment vertical="center"/>
    </xf>
    <xf numFmtId="0" fontId="0" fillId="2" borderId="1" xfId="0" applyFill="1" applyBorder="1" applyAlignment="1">
      <alignment vertical="center" wrapText="1"/>
    </xf>
    <xf numFmtId="165" fontId="0" fillId="2" borderId="1" xfId="0" applyNumberFormat="1" applyFont="1" applyFill="1" applyBorder="1" applyAlignment="1">
      <alignment horizontal="center" vertical="center" wrapText="1"/>
    </xf>
    <xf numFmtId="4" fontId="0"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right" vertical="center"/>
    </xf>
    <xf numFmtId="4" fontId="6" fillId="4" borderId="1" xfId="0" applyNumberFormat="1" applyFont="1" applyFill="1" applyBorder="1" applyAlignment="1">
      <alignment vertical="center"/>
    </xf>
    <xf numFmtId="0" fontId="0" fillId="2" borderId="1" xfId="0" applyFill="1" applyBorder="1"/>
    <xf numFmtId="0" fontId="5" fillId="0" borderId="0" xfId="0" applyFont="1" applyAlignment="1">
      <alignment horizontal="center"/>
    </xf>
    <xf numFmtId="0" fontId="6" fillId="4" borderId="1"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justify" wrapText="1"/>
    </xf>
    <xf numFmtId="0" fontId="4" fillId="0" borderId="0" xfId="0" applyFont="1" applyAlignment="1">
      <alignment horizontal="justify" vertical="center" wrapText="1"/>
    </xf>
    <xf numFmtId="0" fontId="2"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390525</xdr:colOff>
      <xdr:row>0</xdr:row>
      <xdr:rowOff>171449</xdr:rowOff>
    </xdr:from>
    <xdr:to>
      <xdr:col>14</xdr:col>
      <xdr:colOff>1476375</xdr:colOff>
      <xdr:row>3</xdr:row>
      <xdr:rowOff>142874</xdr:rowOff>
    </xdr:to>
    <xdr:pic>
      <xdr:nvPicPr>
        <xdr:cNvPr id="4" name="1 Imagen" descr="http://www.coniaf.org.do/noticias/fotos/coniaf.jpg">
          <a:extLst>
            <a:ext uri="{FF2B5EF4-FFF2-40B4-BE49-F238E27FC236}">
              <a16:creationId xmlns:a16="http://schemas.microsoft.com/office/drawing/2014/main" id="{0D5B67F8-0412-44E9-BE7B-786FCC6845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06425" y="171449"/>
          <a:ext cx="1085850" cy="5429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A%20BE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BÁSICA"/>
      <sheetName val="JULIO"/>
      <sheetName val="AGOSTO"/>
      <sheetName val="SEPTIEMBRE"/>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DB229-B702-4F69-AF8E-24074E99FBE6}">
  <dimension ref="A1:H8"/>
  <sheetViews>
    <sheetView tabSelected="1" topLeftCell="A4" workbookViewId="0">
      <selection activeCell="A3" sqref="A3:H3"/>
    </sheetView>
  </sheetViews>
  <sheetFormatPr defaultRowHeight="15" x14ac:dyDescent="0.25"/>
  <sheetData>
    <row r="1" spans="1:8" ht="26.25" customHeight="1" x14ac:dyDescent="0.25">
      <c r="A1" s="31" t="s">
        <v>60</v>
      </c>
      <c r="B1" s="31"/>
      <c r="C1" s="31"/>
      <c r="D1" s="31"/>
      <c r="E1" s="31"/>
      <c r="F1" s="31"/>
      <c r="G1" s="31"/>
      <c r="H1" s="31"/>
    </row>
    <row r="2" spans="1:8" ht="42" customHeight="1" x14ac:dyDescent="0.25">
      <c r="A2" s="30" t="s">
        <v>61</v>
      </c>
      <c r="B2" s="30"/>
      <c r="C2" s="30"/>
      <c r="D2" s="30"/>
      <c r="E2" s="30"/>
      <c r="F2" s="30"/>
      <c r="G2" s="30"/>
      <c r="H2" s="30"/>
    </row>
    <row r="3" spans="1:8" ht="69.75" customHeight="1" x14ac:dyDescent="0.25">
      <c r="A3" s="29" t="s">
        <v>62</v>
      </c>
      <c r="B3" s="29"/>
      <c r="C3" s="29"/>
      <c r="D3" s="29"/>
      <c r="E3" s="29"/>
      <c r="F3" s="29"/>
      <c r="G3" s="29"/>
      <c r="H3" s="29"/>
    </row>
    <row r="4" spans="1:8" ht="52.5" customHeight="1" x14ac:dyDescent="0.25">
      <c r="A4" s="30" t="s">
        <v>63</v>
      </c>
      <c r="B4" s="30"/>
      <c r="C4" s="30"/>
      <c r="D4" s="30"/>
      <c r="E4" s="30"/>
      <c r="F4" s="30"/>
      <c r="G4" s="30"/>
      <c r="H4" s="30"/>
    </row>
    <row r="5" spans="1:8" ht="55.5" customHeight="1" x14ac:dyDescent="0.25">
      <c r="A5" s="30" t="s">
        <v>64</v>
      </c>
      <c r="B5" s="30"/>
      <c r="C5" s="30"/>
      <c r="D5" s="30"/>
      <c r="E5" s="30"/>
      <c r="F5" s="30"/>
      <c r="G5" s="30"/>
      <c r="H5" s="30"/>
    </row>
    <row r="6" spans="1:8" ht="38.25" customHeight="1" x14ac:dyDescent="0.25">
      <c r="A6" s="30" t="s">
        <v>65</v>
      </c>
      <c r="B6" s="30"/>
      <c r="C6" s="30"/>
      <c r="D6" s="30"/>
      <c r="E6" s="30"/>
      <c r="F6" s="30"/>
      <c r="G6" s="30"/>
      <c r="H6" s="30"/>
    </row>
    <row r="7" spans="1:8" ht="332.25" customHeight="1" x14ac:dyDescent="0.25">
      <c r="A7" s="30" t="s">
        <v>66</v>
      </c>
      <c r="B7" s="30"/>
      <c r="C7" s="30"/>
      <c r="D7" s="30"/>
      <c r="E7" s="30"/>
      <c r="F7" s="30"/>
      <c r="G7" s="30"/>
      <c r="H7" s="30"/>
    </row>
    <row r="8" spans="1:8" ht="24" customHeight="1" x14ac:dyDescent="0.25">
      <c r="A8" s="30" t="s">
        <v>67</v>
      </c>
      <c r="B8" s="30"/>
      <c r="C8" s="30"/>
      <c r="D8" s="30"/>
      <c r="E8" s="30"/>
      <c r="F8" s="30"/>
      <c r="G8" s="30"/>
      <c r="H8" s="30"/>
    </row>
  </sheetData>
  <mergeCells count="8">
    <mergeCell ref="A7:H7"/>
    <mergeCell ref="A8:H8"/>
    <mergeCell ref="A1:H1"/>
    <mergeCell ref="A2:H2"/>
    <mergeCell ref="A3:H3"/>
    <mergeCell ref="A4:H4"/>
    <mergeCell ref="A5:H5"/>
    <mergeCell ref="A6: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6DBD-5EA9-42D4-B022-E538C9042CE4}">
  <dimension ref="A1:O15"/>
  <sheetViews>
    <sheetView topLeftCell="A7" workbookViewId="0">
      <selection activeCell="F13" sqref="F13"/>
    </sheetView>
  </sheetViews>
  <sheetFormatPr defaultColWidth="11.42578125" defaultRowHeight="15" x14ac:dyDescent="0.25"/>
  <cols>
    <col min="4" max="4" width="17.140625" customWidth="1"/>
    <col min="5" max="5" width="19" customWidth="1"/>
    <col min="8" max="8" width="14.85546875" customWidth="1"/>
    <col min="10" max="11" width="13.7109375" customWidth="1"/>
    <col min="12" max="12" width="14.85546875" customWidth="1"/>
    <col min="13" max="13" width="17.85546875" customWidth="1"/>
    <col min="15" max="15" width="22.7109375" customWidth="1"/>
  </cols>
  <sheetData>
    <row r="1" spans="1:15" x14ac:dyDescent="0.25">
      <c r="A1" s="26" t="s">
        <v>0</v>
      </c>
      <c r="B1" s="26"/>
      <c r="C1" s="26"/>
      <c r="D1" s="26"/>
      <c r="E1" s="26"/>
      <c r="F1" s="26"/>
      <c r="G1" s="26"/>
      <c r="H1" s="26"/>
      <c r="I1" s="26"/>
      <c r="J1" s="26"/>
      <c r="K1" s="26"/>
      <c r="L1" s="26"/>
      <c r="M1" s="26"/>
      <c r="N1" s="26"/>
      <c r="O1" s="26"/>
    </row>
    <row r="2" spans="1:15" x14ac:dyDescent="0.25">
      <c r="A2" s="26" t="s">
        <v>1</v>
      </c>
      <c r="B2" s="26"/>
      <c r="C2" s="26"/>
      <c r="D2" s="26"/>
      <c r="E2" s="26"/>
      <c r="F2" s="26"/>
      <c r="G2" s="26"/>
      <c r="H2" s="26"/>
      <c r="I2" s="26"/>
      <c r="J2" s="26"/>
      <c r="K2" s="26"/>
      <c r="L2" s="26"/>
      <c r="M2" s="26"/>
      <c r="N2" s="26"/>
      <c r="O2" s="26"/>
    </row>
    <row r="3" spans="1:15" x14ac:dyDescent="0.25">
      <c r="A3" s="26" t="s">
        <v>2</v>
      </c>
      <c r="B3" s="26"/>
      <c r="C3" s="26"/>
      <c r="D3" s="26"/>
      <c r="E3" s="26"/>
      <c r="F3" s="26"/>
      <c r="G3" s="26"/>
      <c r="H3" s="26"/>
      <c r="I3" s="26"/>
      <c r="J3" s="26"/>
      <c r="K3" s="26"/>
      <c r="L3" s="26"/>
      <c r="M3" s="26"/>
      <c r="N3" s="26"/>
      <c r="O3" s="26"/>
    </row>
    <row r="4" spans="1:15" x14ac:dyDescent="0.25">
      <c r="A4" s="26" t="s">
        <v>3</v>
      </c>
      <c r="B4" s="26"/>
      <c r="C4" s="26"/>
      <c r="D4" s="26"/>
      <c r="E4" s="26"/>
      <c r="F4" s="26"/>
      <c r="G4" s="26"/>
      <c r="H4" s="26"/>
      <c r="I4" s="26"/>
      <c r="J4" s="26"/>
      <c r="K4" s="26"/>
      <c r="L4" s="26"/>
      <c r="M4" s="26"/>
      <c r="N4" s="26"/>
      <c r="O4" s="26"/>
    </row>
    <row r="5" spans="1:15" x14ac:dyDescent="0.25">
      <c r="A5" s="27" t="s">
        <v>4</v>
      </c>
      <c r="B5" s="27"/>
      <c r="C5" s="27"/>
      <c r="D5" s="27"/>
      <c r="E5" s="27"/>
      <c r="F5" s="27"/>
      <c r="G5" s="27"/>
      <c r="H5" s="27"/>
      <c r="I5" s="27"/>
      <c r="J5" s="27"/>
      <c r="K5" s="27"/>
      <c r="L5" s="27"/>
      <c r="M5" s="27"/>
      <c r="N5" s="27"/>
      <c r="O5" s="27"/>
    </row>
    <row r="6" spans="1:15" ht="34.5" customHeight="1" x14ac:dyDescent="0.25">
      <c r="A6" s="28" t="s">
        <v>5</v>
      </c>
      <c r="B6" s="28"/>
      <c r="C6" s="28"/>
      <c r="D6" s="28"/>
      <c r="E6" s="28"/>
      <c r="F6" s="28"/>
      <c r="G6" s="28"/>
      <c r="H6" s="28"/>
      <c r="I6" s="28"/>
      <c r="J6" s="28"/>
      <c r="K6" s="28"/>
      <c r="L6" s="28"/>
      <c r="M6" s="28"/>
      <c r="N6" s="28"/>
      <c r="O6" s="28"/>
    </row>
    <row r="7" spans="1:15" ht="15.75" x14ac:dyDescent="0.25">
      <c r="A7" s="24" t="s">
        <v>57</v>
      </c>
      <c r="B7" s="24"/>
      <c r="C7" s="24"/>
      <c r="D7" s="24"/>
      <c r="E7" s="24"/>
      <c r="F7" s="24"/>
      <c r="G7" s="24"/>
      <c r="H7" s="24"/>
      <c r="I7" s="24"/>
      <c r="J7" s="24"/>
      <c r="K7" s="24"/>
      <c r="L7" s="24"/>
      <c r="M7" s="24"/>
      <c r="N7" s="24"/>
      <c r="O7" s="24"/>
    </row>
    <row r="8" spans="1:15" x14ac:dyDescent="0.25">
      <c r="O8" s="1"/>
    </row>
    <row r="9" spans="1:15" ht="47.25" x14ac:dyDescent="0.25">
      <c r="A9" s="2" t="s">
        <v>6</v>
      </c>
      <c r="B9" s="3" t="s">
        <v>7</v>
      </c>
      <c r="C9" s="3" t="s">
        <v>8</v>
      </c>
      <c r="D9" s="3" t="s">
        <v>9</v>
      </c>
      <c r="E9" s="3" t="s">
        <v>10</v>
      </c>
      <c r="F9" s="3" t="s">
        <v>11</v>
      </c>
      <c r="G9" s="2" t="s">
        <v>12</v>
      </c>
      <c r="H9" s="2" t="s">
        <v>13</v>
      </c>
      <c r="I9" s="2" t="s">
        <v>14</v>
      </c>
      <c r="J9" s="2" t="s">
        <v>15</v>
      </c>
      <c r="K9" s="2" t="s">
        <v>59</v>
      </c>
      <c r="L9" s="2" t="s">
        <v>58</v>
      </c>
      <c r="M9" s="2" t="s">
        <v>16</v>
      </c>
      <c r="N9" s="2" t="s">
        <v>17</v>
      </c>
      <c r="O9" s="3" t="s">
        <v>18</v>
      </c>
    </row>
    <row r="10" spans="1:15" ht="63" x14ac:dyDescent="0.25">
      <c r="A10" s="4" t="s">
        <v>19</v>
      </c>
      <c r="B10" s="5" t="s">
        <v>20</v>
      </c>
      <c r="C10" s="5" t="s">
        <v>21</v>
      </c>
      <c r="D10" s="6" t="s">
        <v>22</v>
      </c>
      <c r="E10" s="6" t="s">
        <v>23</v>
      </c>
      <c r="F10" s="7" t="s">
        <v>24</v>
      </c>
      <c r="G10" s="8" t="s">
        <v>25</v>
      </c>
      <c r="H10" s="8" t="s">
        <v>26</v>
      </c>
      <c r="I10" s="9">
        <v>60864</v>
      </c>
      <c r="J10" s="10">
        <v>2684110.7000000002</v>
      </c>
      <c r="K10" s="10">
        <v>54384</v>
      </c>
      <c r="L10" s="11">
        <f>323598+K10</f>
        <v>377982</v>
      </c>
      <c r="M10" s="12">
        <v>2675549.15</v>
      </c>
      <c r="N10" s="13">
        <v>146396.89000000001</v>
      </c>
      <c r="O10" s="14" t="s">
        <v>27</v>
      </c>
    </row>
    <row r="11" spans="1:15" ht="78.75" x14ac:dyDescent="0.25">
      <c r="A11" s="4" t="s">
        <v>28</v>
      </c>
      <c r="B11" s="5" t="s">
        <v>29</v>
      </c>
      <c r="C11" s="5" t="s">
        <v>30</v>
      </c>
      <c r="D11" s="6" t="s">
        <v>31</v>
      </c>
      <c r="E11" s="6" t="s">
        <v>32</v>
      </c>
      <c r="F11" s="7" t="s">
        <v>33</v>
      </c>
      <c r="G11" s="15" t="s">
        <v>34</v>
      </c>
      <c r="H11" s="8" t="s">
        <v>35</v>
      </c>
      <c r="I11" s="16">
        <v>30710</v>
      </c>
      <c r="J11" s="10">
        <v>1405206.31</v>
      </c>
      <c r="K11" s="10">
        <v>19776</v>
      </c>
      <c r="L11" s="11">
        <f>117672+K11</f>
        <v>137448</v>
      </c>
      <c r="M11" s="12">
        <v>1292329.31</v>
      </c>
      <c r="N11" s="13">
        <v>179231.16</v>
      </c>
      <c r="O11" s="14" t="s">
        <v>36</v>
      </c>
    </row>
    <row r="12" spans="1:15" ht="78.75" x14ac:dyDescent="0.25">
      <c r="A12" s="4" t="s">
        <v>37</v>
      </c>
      <c r="B12" s="5" t="s">
        <v>38</v>
      </c>
      <c r="C12" s="5" t="s">
        <v>30</v>
      </c>
      <c r="D12" s="6" t="s">
        <v>39</v>
      </c>
      <c r="E12" s="6" t="s">
        <v>40</v>
      </c>
      <c r="F12" s="4" t="s">
        <v>41</v>
      </c>
      <c r="G12" s="8" t="s">
        <v>42</v>
      </c>
      <c r="H12" s="8" t="s">
        <v>43</v>
      </c>
      <c r="I12" s="16">
        <v>46200</v>
      </c>
      <c r="J12" s="10">
        <v>2077632.15</v>
      </c>
      <c r="K12" s="10">
        <v>0</v>
      </c>
      <c r="L12" s="11">
        <f>0+K12</f>
        <v>0</v>
      </c>
      <c r="M12" s="12">
        <v>2076550.45</v>
      </c>
      <c r="N12" s="13">
        <v>28797.64</v>
      </c>
      <c r="O12" s="14" t="s">
        <v>27</v>
      </c>
    </row>
    <row r="13" spans="1:15" ht="94.5" x14ac:dyDescent="0.25">
      <c r="A13" s="4" t="s">
        <v>44</v>
      </c>
      <c r="B13" s="5" t="s">
        <v>45</v>
      </c>
      <c r="C13" s="5" t="s">
        <v>30</v>
      </c>
      <c r="D13" s="6" t="s">
        <v>46</v>
      </c>
      <c r="E13" s="6" t="s">
        <v>47</v>
      </c>
      <c r="F13" s="7" t="s">
        <v>24</v>
      </c>
      <c r="G13" s="8" t="s">
        <v>25</v>
      </c>
      <c r="H13" s="8" t="s">
        <v>26</v>
      </c>
      <c r="I13" s="16">
        <v>6800</v>
      </c>
      <c r="J13" s="10">
        <v>349737.69</v>
      </c>
      <c r="K13" s="10">
        <v>0</v>
      </c>
      <c r="L13" s="11">
        <f>31079.23+K13</f>
        <v>31079.23</v>
      </c>
      <c r="M13" s="12">
        <v>234307.08</v>
      </c>
      <c r="N13" s="13">
        <v>101166.38</v>
      </c>
      <c r="O13" s="14" t="s">
        <v>27</v>
      </c>
    </row>
    <row r="14" spans="1:15" ht="78.75" x14ac:dyDescent="0.25">
      <c r="A14" s="4" t="s">
        <v>48</v>
      </c>
      <c r="B14" s="17" t="s">
        <v>49</v>
      </c>
      <c r="C14" s="17" t="s">
        <v>50</v>
      </c>
      <c r="D14" s="6" t="s">
        <v>51</v>
      </c>
      <c r="E14" s="6" t="s">
        <v>52</v>
      </c>
      <c r="F14" s="7" t="s">
        <v>53</v>
      </c>
      <c r="G14" s="8" t="s">
        <v>25</v>
      </c>
      <c r="H14" s="8" t="s">
        <v>54</v>
      </c>
      <c r="I14" s="9">
        <v>33530</v>
      </c>
      <c r="J14" s="10">
        <v>1399337.42</v>
      </c>
      <c r="K14" s="10"/>
      <c r="L14" s="11">
        <v>0</v>
      </c>
      <c r="M14" s="12">
        <f>1364845.04++L14</f>
        <v>1364845.04</v>
      </c>
      <c r="N14" s="13">
        <v>34492.379999999997</v>
      </c>
      <c r="O14" s="14" t="s">
        <v>55</v>
      </c>
    </row>
    <row r="15" spans="1:15" ht="15.75" x14ac:dyDescent="0.25">
      <c r="A15" s="25" t="s">
        <v>56</v>
      </c>
      <c r="B15" s="25"/>
      <c r="C15" s="25"/>
      <c r="D15" s="25"/>
      <c r="E15" s="25"/>
      <c r="F15" s="18"/>
      <c r="G15" s="19"/>
      <c r="H15" s="19"/>
      <c r="I15" s="20"/>
      <c r="J15" s="21">
        <f>+SUM(J10:J14)</f>
        <v>7916024.2700000005</v>
      </c>
      <c r="K15" s="21">
        <f>SUM(K10:K14)</f>
        <v>74160</v>
      </c>
      <c r="L15" s="21">
        <f>SUM(L10:L14)</f>
        <v>546509.23</v>
      </c>
      <c r="M15" s="21">
        <f>+SUM(M10:M14)</f>
        <v>7643581.0300000003</v>
      </c>
      <c r="N15" s="22">
        <f>SUM(N10:N14)</f>
        <v>490084.45000000007</v>
      </c>
      <c r="O15" s="23"/>
    </row>
  </sheetData>
  <mergeCells count="8">
    <mergeCell ref="A7:O7"/>
    <mergeCell ref="A15:E15"/>
    <mergeCell ref="A1:O1"/>
    <mergeCell ref="A2:O2"/>
    <mergeCell ref="A3:O3"/>
    <mergeCell ref="A4:O4"/>
    <mergeCell ref="A5:O5"/>
    <mergeCell ref="A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INFORMACIÓN BÁSICA</vt:lpstr>
      <vt:lpstr>JULIO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Gómez</dc:creator>
  <cp:lastModifiedBy>Emmanuel Herrera Santana</cp:lastModifiedBy>
  <dcterms:created xsi:type="dcterms:W3CDTF">2018-10-05T20:05:41Z</dcterms:created>
  <dcterms:modified xsi:type="dcterms:W3CDTF">2018-10-10T15:05:06Z</dcterms:modified>
</cp:coreProperties>
</file>