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AFRANC SANTOS\Downloads\"/>
    </mc:Choice>
  </mc:AlternateContent>
  <xr:revisionPtr revIDLastSave="0" documentId="8_{9FB2693C-D70A-4A7E-B317-334EE20A0326}" xr6:coauthVersionLast="47" xr6:coauthVersionMax="47" xr10:uidLastSave="{00000000-0000-0000-0000-000000000000}"/>
  <bookViews>
    <workbookView xWindow="-120" yWindow="-120" windowWidth="29040" windowHeight="15720" tabRatio="859" firstSheet="1" activeTab="1" xr2:uid="{00000000-000D-0000-FFFF-FFFF00000000}"/>
  </bookViews>
  <sheets>
    <sheet name="Balance de Comprobación" sheetId="28" state="hidden" r:id="rId1"/>
    <sheet name="ECANP-Cambio Patrimonio." sheetId="8" r:id="rId2"/>
    <sheet name="Notas 1-6" sheetId="31" state="hidden" r:id="rId3"/>
  </sheets>
  <definedNames>
    <definedName name="_xlnm._FilterDatabase" localSheetId="0" hidden="1">'Balance de Comprobación'!$A$11:$G$166</definedName>
    <definedName name="_xlnm._FilterDatabase" localSheetId="1" hidden="1">'ECANP-Cambio Patrimonio.'!$C$7:$J$27</definedName>
    <definedName name="_Hlk2259075" localSheetId="2">'Notas 1-6'!#REF!</definedName>
    <definedName name="_Toc475032663" localSheetId="2">'Notas 1-6'!#REF!</definedName>
    <definedName name="_xlnm.Print_Area" localSheetId="1">'ECANP-Cambio Patrimonio.'!$B$1:$H$43</definedName>
    <definedName name="OLE_LINK2" localSheetId="2">'Notas 1-6'!#REF!</definedName>
    <definedName name="_xlnm.Print_Titles" localSheetId="0">'Balance de Comprobación'!$1:$11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8" l="1"/>
  <c r="H11" i="8"/>
  <c r="H10" i="8"/>
  <c r="H9" i="8"/>
  <c r="H8" i="8"/>
  <c r="F158" i="28" l="1"/>
  <c r="D158" i="28"/>
  <c r="F162" i="28"/>
  <c r="D162" i="28"/>
  <c r="F2" i="28"/>
  <c r="D2" i="28"/>
  <c r="G13" i="8"/>
  <c r="G21" i="8" s="1"/>
  <c r="F13" i="8"/>
  <c r="F21" i="8" s="1"/>
  <c r="E13" i="8"/>
  <c r="E21" i="8" s="1"/>
  <c r="D13" i="8"/>
  <c r="D21" i="8" s="1"/>
  <c r="H20" i="8"/>
  <c r="H19" i="8"/>
  <c r="H18" i="8"/>
  <c r="H17" i="8"/>
  <c r="H16" i="8"/>
  <c r="H15" i="8"/>
  <c r="H13" i="8"/>
  <c r="H21" i="8" l="1"/>
  <c r="E2"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Asesoría Dirección</author>
  </authors>
  <commentList>
    <comment ref="D11" authorId="0" shapeId="0" xr:uid="{00000000-0006-0000-0000-000001000000}">
      <text>
        <r>
          <rPr>
            <b/>
            <sz val="9"/>
            <color indexed="81"/>
            <rFont val="Tahoma"/>
            <family val="2"/>
          </rPr>
          <t>Asesoría Dirección:</t>
        </r>
        <r>
          <rPr>
            <sz val="9"/>
            <color indexed="81"/>
            <rFont val="Tahoma"/>
            <family val="2"/>
          </rPr>
          <t xml:space="preserve">
Desde el "Balance de Comprobación" del período actual, copiar desde la celda F24 hasta la celda F152 y pegar en esta columna en la celda F24. Los demás datos se digitan en la hoja de "Datos".</t>
        </r>
      </text>
    </comment>
    <comment ref="F11" authorId="0" shapeId="0" xr:uid="{00000000-0006-0000-0000-000002000000}">
      <text>
        <r>
          <rPr>
            <b/>
            <sz val="9"/>
            <color indexed="81"/>
            <rFont val="Tahoma"/>
            <family val="2"/>
          </rPr>
          <t>Asesoría Dirección:</t>
        </r>
        <r>
          <rPr>
            <sz val="9"/>
            <color indexed="81"/>
            <rFont val="Tahoma"/>
            <family val="2"/>
          </rPr>
          <t xml:space="preserve">
Desde el Balance de Comprobación del año anterior, copiar desde la celda F13 hasta la celda F155 y pegar en esta columna en la celda F13.</t>
        </r>
      </text>
    </comment>
    <comment ref="C32" authorId="0" shapeId="0" xr:uid="{00000000-0006-0000-0000-000003000000}">
      <text>
        <r>
          <rPr>
            <b/>
            <sz val="9"/>
            <color indexed="81"/>
            <rFont val="Tahoma"/>
            <family val="2"/>
          </rPr>
          <t>Asesoría Dirección:</t>
        </r>
        <r>
          <rPr>
            <sz val="9"/>
            <color indexed="81"/>
            <rFont val="Tahoma"/>
            <family val="2"/>
          </rPr>
          <t xml:space="preserve">
Desde el Balance de Comprobación mecanizado, seleccione desde este punto hasta la línea 157, copie y pegue (como 1-2-3). 
Luego pegue aquí (como 1-2-3).</t>
        </r>
      </text>
    </comment>
  </commentList>
</comments>
</file>

<file path=xl/sharedStrings.xml><?xml version="1.0" encoding="utf-8"?>
<sst xmlns="http://schemas.openxmlformats.org/spreadsheetml/2006/main" count="559" uniqueCount="268">
  <si>
    <t>(Valores en RD$)</t>
  </si>
  <si>
    <t xml:space="preserve"> </t>
  </si>
  <si>
    <t>Deterioro del valor de propiedad, planta y equipo</t>
  </si>
  <si>
    <t>Revaluación</t>
  </si>
  <si>
    <t>Cambio en políticas contables</t>
  </si>
  <si>
    <t xml:space="preserve">Ajuste al patrimonio </t>
  </si>
  <si>
    <t>Resultado del período</t>
  </si>
  <si>
    <t>Estado de Cambio de Activo / Patrimonio</t>
  </si>
  <si>
    <t>Capital Aportado</t>
  </si>
  <si>
    <t>Cambios en Políticas Contables</t>
  </si>
  <si>
    <t>Resultados Acumulados</t>
  </si>
  <si>
    <t>Total Activos Netos / Patrimonio</t>
  </si>
  <si>
    <t>Revaluación de Propiedad, planta y equipo</t>
  </si>
  <si>
    <t>Efecto del gasto de depreciación de los activos revaluados</t>
  </si>
  <si>
    <t>Diferencia para control debe ser cero</t>
  </si>
  <si>
    <t>Consejo Nacional de Investigaciones Agropecuarias y Forestales -CONIAF-</t>
  </si>
  <si>
    <t>bc2019</t>
  </si>
  <si>
    <t>Balanza de comprobación</t>
  </si>
  <si>
    <t>Mapeo</t>
  </si>
  <si>
    <t>Nombre de la cuenta</t>
  </si>
  <si>
    <t>**</t>
  </si>
  <si>
    <t>ACTIVOS</t>
  </si>
  <si>
    <t>0001</t>
  </si>
  <si>
    <t>Caja chica</t>
  </si>
  <si>
    <t>Banco y Cuenta del Tesoro</t>
  </si>
  <si>
    <t>0004</t>
  </si>
  <si>
    <t>Cuentas por cobrar funcionarios y empleados</t>
  </si>
  <si>
    <t>0005</t>
  </si>
  <si>
    <t>Material gastable</t>
  </si>
  <si>
    <t>0006</t>
  </si>
  <si>
    <t>Pagos anticipados</t>
  </si>
  <si>
    <t>0012</t>
  </si>
  <si>
    <t>Mobiliarios y equipos de oficina</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</si>
  <si>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</si>
  <si>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</si>
  <si>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</si>
  <si>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</si>
  <si>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</si>
  <si>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</si>
  <si>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</si>
  <si>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</si>
  <si>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</si>
  <si>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</si>
  <si>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</si>
  <si>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</si>
  <si>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</si>
  <si>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Ajustes</t>
  </si>
  <si>
    <t>INGRESOS</t>
  </si>
  <si>
    <t>0037</t>
  </si>
  <si>
    <t>Ingresos</t>
  </si>
  <si>
    <t>GASTOS</t>
  </si>
  <si>
    <t>SERVICIOS PERSONALES</t>
  </si>
  <si>
    <t>REMUNERACIONES</t>
  </si>
  <si>
    <t>0039</t>
  </si>
  <si>
    <t>0010</t>
  </si>
  <si>
    <t>Sueldos fijos</t>
  </si>
  <si>
    <t>0011</t>
  </si>
  <si>
    <t>Sueldos al personal contratado y/o igualado</t>
  </si>
  <si>
    <t>Sueldo al personal nominal en periodo probatorio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</si>
  <si>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</si>
  <si>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</si>
  <si>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</si>
  <si>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</si>
  <si>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</si>
  <si>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</si>
  <si>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</si>
  <si>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</si>
  <si>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</si>
  <si>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</si>
  <si>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</si>
  <si>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</si>
  <si>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</si>
  <si>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Gratificaciones por aniversario de institución</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</si>
  <si>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</si>
  <si>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</si>
  <si>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</si>
  <si>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</si>
  <si>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</si>
  <si>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</si>
  <si>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</si>
  <si>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Servicios telefónico de larga distancia</t>
  </si>
  <si>
    <t>Teléfono local</t>
  </si>
  <si>
    <t>Telefax y correo</t>
  </si>
  <si>
    <t>Servicio de internet y televisión por cable</t>
  </si>
  <si>
    <t>Energía eléctrica</t>
  </si>
  <si>
    <t>PUBLICIDAD, IMPRESIÓN Y ENCUADERNACIÓN</t>
  </si>
  <si>
    <t>Publicidad y propaganda</t>
  </si>
  <si>
    <t>Impresión y encuadernación</t>
  </si>
  <si>
    <t>VIÁTICOS</t>
  </si>
  <si>
    <t>Viáticos dentro del país</t>
  </si>
  <si>
    <t>Viáticos fuera del país</t>
  </si>
  <si>
    <t>TRANSPORTE Y ALMACENAJES</t>
  </si>
  <si>
    <t>Pasajes</t>
  </si>
  <si>
    <t>Peajes</t>
  </si>
  <si>
    <t>ALQUILERES Y RENTA</t>
  </si>
  <si>
    <t>Edificios y locales</t>
  </si>
  <si>
    <t>2.2.5.4.01</t>
  </si>
  <si>
    <t>Alquiler de vehículo</t>
  </si>
  <si>
    <t>Otros alquileres</t>
  </si>
  <si>
    <t>SEGUROS</t>
  </si>
  <si>
    <t>Seguro de bienes muebles</t>
  </si>
  <si>
    <t>2.2.6.3.01</t>
  </si>
  <si>
    <t>Seguro de personas</t>
  </si>
  <si>
    <t>CONSERV., REPS. MENORES E INSTALACIONES TEMP.</t>
  </si>
  <si>
    <t>Servicios especiales de mantenimiento y reparación</t>
  </si>
  <si>
    <t>2.2.7.1.07</t>
  </si>
  <si>
    <t>Servicios de pintura y derivados con fin de higiene y embellecimiento</t>
  </si>
  <si>
    <t>Reparaciones de obras menores</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</si>
  <si>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</si>
  <si>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</si>
  <si>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</si>
  <si>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</si>
  <si>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</si>
  <si>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</si>
  <si>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</si>
  <si>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</si>
  <si>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</si>
  <si>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Activos prepagados</t>
  </si>
  <si>
    <t>Lavandería</t>
  </si>
  <si>
    <t>Limpieza e higiene</t>
  </si>
  <si>
    <t>Eventos generales</t>
  </si>
  <si>
    <t>Festividades</t>
  </si>
  <si>
    <t>Servicios jurídicos</t>
  </si>
  <si>
    <t>2.2.8.7.04</t>
  </si>
  <si>
    <t>Servicios de capacitación</t>
  </si>
  <si>
    <t>Otros servicios técnicos profesionales</t>
  </si>
  <si>
    <r>
      <t>Impuestos</t>
    </r>
    <r>
      <rPr>
        <sz val="8"/>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</si>
  <si>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</si>
  <si>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</si>
  <si>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</si>
  <si>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</si>
  <si>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</si>
  <si>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</si>
  <si>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</si>
  <si>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</si>
  <si>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</si>
  <si>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</si>
  <si>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</si>
  <si>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</si>
  <si>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</si>
  <si>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</si>
  <si>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</si>
  <si>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2.3.3.1.01</t>
  </si>
  <si>
    <t>Papel de escritorio</t>
  </si>
  <si>
    <t>2.3.3.2.01</t>
  </si>
  <si>
    <t>Productos de papel y cartón</t>
  </si>
  <si>
    <t>2.3.3.3.01</t>
  </si>
  <si>
    <t>Productos de artes gráficas</t>
  </si>
  <si>
    <t>2.3.4.1.01</t>
  </si>
  <si>
    <t>Productos medicinales para uso humano</t>
  </si>
  <si>
    <t>PRODUCTOS DE CUERO, CAUCHO Y PLÁSTICOS</t>
  </si>
  <si>
    <t>2.3.5.2.01</t>
  </si>
  <si>
    <t>Artículos de cuero</t>
  </si>
  <si>
    <t>Libros, revistas y periódicos</t>
  </si>
  <si>
    <t>2.3.5.3.01</t>
  </si>
  <si>
    <t>Llantas y neumáticos</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</si>
  <si>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</si>
  <si>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</si>
  <si>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</si>
  <si>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</si>
  <si>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</si>
  <si>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</si>
  <si>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</si>
  <si>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</si>
  <si>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</si>
  <si>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</si>
  <si>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</si>
  <si>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</si>
  <si>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</si>
  <si>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2.3.6.3.02</t>
  </si>
  <si>
    <t>Productos no ferrosos</t>
  </si>
  <si>
    <t>Herramientas menores</t>
  </si>
  <si>
    <t>Productos de hojalata</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</si>
  <si>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</si>
  <si>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</si>
  <si>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</si>
  <si>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</si>
  <si>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</si>
  <si>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</si>
  <si>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</si>
  <si>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</si>
  <si>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</si>
  <si>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</si>
  <si>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</si>
  <si>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</si>
  <si>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</si>
  <si>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</si>
  <si>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</si>
  <si>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</si>
  <si>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</si>
  <si>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</si>
  <si>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</si>
  <si>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</si>
  <si>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</si>
  <si>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</si>
  <si>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Útiles destinados a actividades deportivas y recreativas</t>
  </si>
  <si>
    <t xml:space="preserve">2.3.9.4.01 </t>
  </si>
  <si>
    <t>2.3.9.6.01</t>
  </si>
  <si>
    <t>Productos eléctricos y afines</t>
  </si>
  <si>
    <t>2.3.9.7.01</t>
  </si>
  <si>
    <t xml:space="preserve">Productos y utiles veterinarios </t>
  </si>
  <si>
    <t>2.3.9.8.01</t>
  </si>
  <si>
    <t>Otros repuestos y accesorios menores</t>
  </si>
  <si>
    <t>2.3.9.9.01</t>
  </si>
  <si>
    <t>Productos y útiles varios</t>
  </si>
  <si>
    <t>2.3.9.9.02</t>
  </si>
  <si>
    <t>Bonos para útiles diversos</t>
  </si>
  <si>
    <t>2.3.6.4.07</t>
  </si>
  <si>
    <t>Minerales</t>
  </si>
  <si>
    <t xml:space="preserve">2.3.9.5.01 </t>
  </si>
  <si>
    <t>Útiles de cocina y comedor</t>
  </si>
  <si>
    <t>Otros</t>
  </si>
  <si>
    <t>TRANSFERENCIAS CORRIENTES</t>
  </si>
  <si>
    <t>0040</t>
  </si>
  <si>
    <t>2.4.1.2.02</t>
  </si>
  <si>
    <t>Ayudas y donaciones ocacionales a hogares y personas</t>
  </si>
  <si>
    <t>2.4.1.4.01</t>
  </si>
  <si>
    <t>Becas nacionales</t>
  </si>
  <si>
    <t>2.4.1.4.02</t>
  </si>
  <si>
    <t>Becas extranjeras</t>
  </si>
  <si>
    <t>2.4.1.6.01</t>
  </si>
  <si>
    <t>Transferencias corrientes a asociaciones sin fines de lucro</t>
  </si>
  <si>
    <t>0042</t>
  </si>
  <si>
    <t>Gasto de depreciación</t>
  </si>
  <si>
    <t>Gasto de amortización</t>
  </si>
  <si>
    <t>Pérdida por retiro</t>
  </si>
  <si>
    <t>(Ganancia) pérdida</t>
  </si>
  <si>
    <t>*</t>
  </si>
  <si>
    <t>Notas a los estados financieros</t>
  </si>
  <si>
    <t>_____________________________</t>
  </si>
  <si>
    <t xml:space="preserve">  Lic. Cruz Dilia Agramonte Pérez</t>
  </si>
  <si>
    <t xml:space="preserve">              Enc. Contabilidad</t>
  </si>
  <si>
    <t>Las notas en las páginas 7 a 48 son parte integral de estos Estados Financieros.</t>
  </si>
  <si>
    <t>Saldo al 31 de diciembre de 2020</t>
  </si>
  <si>
    <t>Saldo al 31 de diciembre de 2021</t>
  </si>
  <si>
    <t xml:space="preserve">                                                                                                                                                              El  Coniaf  tiene  su  domicilio  en  la  calle  Félix  María  del  Monte  #8,  Gazcue,  Santo Domingo, R.D.                                                                                                                                                                       
                                                                                                                                                            Sus principales funcionarios se citan de la manera siguiente:</t>
  </si>
  <si>
    <t xml:space="preserve">         Directora Ejecutiva   </t>
  </si>
  <si>
    <t>Lic. Mayra Martínez</t>
  </si>
  <si>
    <t>Enc.Depto. Administrativo y Financiero</t>
  </si>
  <si>
    <t xml:space="preserve">Antes de imprimir </t>
  </si>
  <si>
    <t>Antes de enviar archivo sin fórmulas</t>
  </si>
  <si>
    <t>Cada estado se debe:</t>
  </si>
  <si>
    <t>Desplegar el filtro</t>
  </si>
  <si>
    <t>Copiar y solo pegar valores (1-2-3)</t>
  </si>
  <si>
    <t>Crear un nuevo archivo "…para DIGECOG"</t>
  </si>
  <si>
    <t>Antes de trabajar en esta hoja</t>
  </si>
  <si>
    <t xml:space="preserve">Mostrar todas las celdas ocultas de las "Notas 7 a 48" </t>
  </si>
  <si>
    <t xml:space="preserve">Completar la información de la hoja de datos, iniciando </t>
  </si>
  <si>
    <t>desde la línea 2</t>
  </si>
  <si>
    <t>IMPORTANTE!!</t>
  </si>
  <si>
    <t xml:space="preserve">Filtrar, quitar las "Vacias" en la 1ra o 2da columna </t>
  </si>
  <si>
    <t xml:space="preserve">despues del ano anterior al período,celda amarilla) </t>
  </si>
  <si>
    <t>0043</t>
  </si>
  <si>
    <r>
      <t xml:space="preserve">
Nota</t>
    </r>
    <r>
      <rPr>
        <b/>
        <sz val="48"/>
        <rFont val="Times New Roman"/>
        <family val="1"/>
      </rPr>
      <t xml:space="preserve"> </t>
    </r>
    <r>
      <rPr>
        <b/>
        <sz val="12"/>
        <rFont val="Times New Roman"/>
        <family val="1"/>
      </rPr>
      <t xml:space="preserve">#1.  	Entidad Económica.
</t>
    </r>
    <r>
      <rPr>
        <sz val="12"/>
        <rFont val="Times New Roman"/>
        <family val="1"/>
      </rPr>
      <t xml:space="preserve">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septiembre 2012 fue  promulgada  la  Ley 251-12.                                                                                                                                                                                                         </t>
    </r>
  </si>
  <si>
    <r>
      <t xml:space="preserve">Nota #2.   Base de presentación 
</t>
    </r>
    <r>
      <rPr>
        <sz val="12"/>
        <rFont val="Times New Roman"/>
        <family val="1"/>
      </rPr>
      <t>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 acumulación (o devengo) conforme a las estipulaciones d las NICESP 24 “Presentación de Información del Presupuesto en los Estados Financieros”.                                                                                                                           El presupuesto se aprueba según la base contable de efectivo, siguiendo una clasificación de pago por funciones. El presupuesto aprobado cubre el periodo fiscal que va desde el 1ro. de enero hasta el 31 de diciembre de 2020 y es incluido como información suplementaria en los Estados Financieros y sus Notas.                                                        
La emisión y aprobación final de los Estados Financieros está autorizada por la Directora  Ejecutiva como funcionaria de más alto nivel del CONIAF.</t>
    </r>
  </si>
  <si>
    <r>
      <t xml:space="preserve">Nota # 3 Moneda funcional y de presentación 
</t>
    </r>
    <r>
      <rPr>
        <sz val="12"/>
        <rFont val="Times New Roman"/>
        <family val="1"/>
      </rPr>
      <t xml:space="preserve">Los Estados Financieros están presentados en pesos dominicanos (RD$) moneda de curso legal en República Dominicana.
</t>
    </r>
    <r>
      <rPr>
        <b/>
        <sz val="12"/>
        <rFont val="Times New Roman"/>
        <family val="1"/>
      </rPr>
      <t xml:space="preserve">
D) Reconocimiento de las Transacciones
</t>
    </r>
    <r>
      <rPr>
        <sz val="12"/>
        <rFont val="Times New Roman"/>
        <family val="1"/>
      </rPr>
      <t xml:space="preserve">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   </t>
    </r>
  </si>
  <si>
    <r>
      <rPr>
        <b/>
        <sz val="12"/>
        <rFont val="Times New Roman"/>
        <family val="1"/>
      </rPr>
      <t>Nota #4 Uso de estimados y Juicios</t>
    </r>
    <r>
      <rPr>
        <sz val="12"/>
        <rFont val="Times New Roman"/>
        <family val="1"/>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2"/>
        <rFont val="Times New Roman"/>
        <family val="1"/>
      </rPr>
      <t>Juicios</t>
    </r>
    <r>
      <rPr>
        <sz val="12"/>
        <rFont val="Times New Roman"/>
        <family val="1"/>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2"/>
        <rFont val="Times New Roman"/>
        <family val="1"/>
      </rPr>
      <t>Supuesto e incertidumbre en las estimaciones</t>
    </r>
    <r>
      <rPr>
        <sz val="12"/>
        <rFont val="Times New Roman"/>
        <family val="1"/>
      </rPr>
      <t xml:space="preserve">
La información sobre los supuestos e incertidumbre de estimación que tiene un riesgo significativo de resultar en un ajuste material en los años terminados el 31 de diciembre de 2020 y 2029 se incluye en la Nota referente a compromisos y contingencias; reconocimiento y medición de contingencias; supuestos claves relacionados con la probabilidad y magnitud de una salida de recursos económicos.
</t>
    </r>
    <r>
      <rPr>
        <b/>
        <sz val="12"/>
        <rFont val="Times New Roman"/>
        <family val="1"/>
      </rPr>
      <t>Medición de los valores razonables.</t>
    </r>
    <r>
      <rPr>
        <sz val="12"/>
        <rFont val="Times New Roman"/>
        <family val="1"/>
      </rPr>
      <t xml:space="preserve">
La entidad cuenta con un marco de control establecido en relación con el cálculo de los valores razonables y tiene la responsabilidad general por la supervisión de todas las mediciones significativas de este, incluyendo los de Niveles 3.
</t>
    </r>
  </si>
  <si>
    <t xml:space="preserve">Cuando se mide el valor razonable de un activo o pasivo, la (nombre de la Institución que informa)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Nota #5 Base de medición 
Los Estados Financieros se elaboran sobre la base del costo histórico, a excepción de los terrenos y edificios los cuales son valuados mediante tasaciones realizadas por un experto externo.
</t>
  </si>
  <si>
    <t>Dra. Ana María Barceló                     Dra. Nimia Lissette Gómez	
Lic.Mayra Martínez	                        Ing. Fernando Ravelo
Ing. Carlos Sanquintín	
Ing. José A. Nova	                                                           Ing. Victor Payano	
Ing. José de los Ángeles Cepeda
Ing. César A. Montero Ramírez</t>
  </si>
  <si>
    <t>Directora Ejecutiva
Directora Técnica                                                          Enc. Depto. Administrativo y Financiero
Asesor Dirección Ejecutiva
Asesor Dirección Ejecutiva                                           Enc. Planificación y Desarrollo
Enc. Depto. Medio Ambiente y Recursos N.
Enc. Depto. Agricultura Competitiva
Enc. Depto. Ciencias Modernas
Enc. Dpto. Reducción de la Pobreza Rural</t>
  </si>
  <si>
    <t/>
  </si>
  <si>
    <t>Al 31 de Diciembre del 2022 y 2021</t>
  </si>
  <si>
    <t>Del ejercicio terminado al 31 de diciembre de 2022 y 2021</t>
  </si>
  <si>
    <t>Saldo al 31 de diciembre de 2022</t>
  </si>
  <si>
    <t>Dra. Ana María Barceló</t>
  </si>
  <si>
    <t xml:space="preserve">Se realizó ajuste al patrimonio por RD$3,759,533.05 compuesto la variación en el efectivo y en las Cuentas por </t>
  </si>
  <si>
    <t>por Pagar.</t>
  </si>
  <si>
    <r>
      <rPr>
        <b/>
        <sz val="11"/>
        <color theme="1"/>
        <rFont val="Calibri"/>
        <family val="2"/>
        <scheme val="minor"/>
      </rPr>
      <t>Nota:</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</si>
</sst>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5" formatCode="_(&quot;RD$&quot;* #,##0.00_);_(&quot;RD$&quot;* \(#,##0.00\);_(&quot;RD$&quot;* &quot;-&quot;??_);_(@_)"/>
    <numFmt numFmtId="166" formatCode="_-* #,##0.00\ _P_t_s_-;\-* #,##0.00\ _P_t_s_-;_-* &quot;-&quot;??\ _P_t_s_-;_-@_-"/>
    <numFmt numFmtId="169" formatCode="_(* #,##0_);_(* \(#,##0\);_(* &quot;-&quot;??_);_(@_)"/>
    <numFmt numFmtId="170" formatCode="_-* #,##0.00\ &quot;€&quot;_-;\-* #,##0.00\ &quot;€&quot;_-;_-* &quot;-&quot;??\ &quot;€&quot;_-;_-@_-"/>
    <numFmt numFmtId="171" formatCode="_-* #,##0.00_-;\-* #,##0.00_-;_-* &quot;-&quot;??_-;_-@_-"/>
    <numFmt numFmtId="172" formatCode="_-* #,##0.00\ _€_-;\-* #,##0.00\ _€_-;_-* &quot;-&quot;??\ _€_-;_-@_-"/>
  </numFmts>
  <fonts count="40"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sz val="10"/>
      <name val="Arial"/>
      <family val="2"/>
    </font>
    <font>
      <sz val="11"/>
      <color rgb="FF000000"/>
      <name val="Calibri"/>
      <family val="2"/>
      <scheme val="minor"/>
    </font>
    <font>
      <sz val="11"/>
      <color rgb="FFFF0000"/>
      <name val="Times New Roman"/>
      <family val="1"/>
    </font>
    <font>
      <sz val="10"/>
      <name val="Arial"/>
      <family val="2"/>
    </font>
    <font>
      <b/>
      <sz val="11"/>
      <name val="Times New Roman"/>
      <family val="1"/>
    </font>
    <font>
      <sz val="11"/>
      <name val="Times New Roman"/>
      <family val="1"/>
    </font>
    <font>
      <b/>
      <sz val="12"/>
      <name val="Times New Roman"/>
      <family val="1"/>
    </font>
    <font>
      <sz val="11"/>
      <color rgb="FFFF0000"/>
      <name val="Calibri"/>
      <family val="2"/>
      <scheme val="minor"/>
    </font>
    <font>
      <b/>
      <sz val="11"/>
      <color theme="1"/>
      <name val="Calibri"/>
      <family val="2"/>
      <scheme val="minor"/>
    </font>
    <font>
      <sz val="11"/>
      <color theme="0"/>
      <name val="Times New Roman"/>
      <family val="1"/>
    </font>
    <font>
      <sz val="11"/>
      <name val="Calibri"/>
      <family val="2"/>
      <scheme val="minor"/>
    </font>
    <font>
      <b/>
      <u/>
      <sz val="11"/>
      <name val="Times New Roman"/>
      <family val="1"/>
    </font>
    <font>
      <b/>
      <sz val="11"/>
      <color theme="0"/>
      <name val="Times New Roman"/>
      <family val="1"/>
    </font>
    <font>
      <sz val="10"/>
      <name val="Calibri"/>
      <family val="2"/>
      <scheme val="minor"/>
    </font>
    <font>
      <b/>
      <sz val="12"/>
      <name val="Calibri"/>
      <family val="2"/>
      <scheme val="minor"/>
    </font>
    <font>
      <b/>
      <sz val="10"/>
      <name val="Calibri"/>
      <family val="2"/>
      <scheme val="minor"/>
    </font>
    <font>
      <sz val="8"/>
      <name val="Calibri"/>
      <family val="2"/>
      <scheme val="minor"/>
    </font>
    <font>
      <sz val="12"/>
      <name val="Times New Roman"/>
      <family val="1"/>
    </font>
    <font>
      <sz val="12"/>
      <color rgb="FFFF0000"/>
      <name val="Times New Roman"/>
      <family val="1"/>
    </font>
    <font>
      <sz val="9"/>
      <color indexed="81"/>
      <name val="Tahoma"/>
      <family val="2"/>
    </font>
    <font>
      <b/>
      <sz val="9"/>
      <color indexed="81"/>
      <name val="Tahoma"/>
      <family val="2"/>
    </font>
    <font>
      <sz val="11"/>
      <color indexed="8"/>
      <name val="Calibri"/>
      <family val="2"/>
    </font>
    <font>
      <b/>
      <sz val="11"/>
      <color rgb="FFFF0000"/>
      <name val="Calibri"/>
      <family val="2"/>
      <scheme val="minor"/>
    </font>
    <font>
      <b/>
      <sz val="11"/>
      <name val="Calibri"/>
      <family val="2"/>
      <scheme val="minor"/>
    </font>
    <font>
      <sz val="10"/>
      <color rgb="FF000000"/>
      <name val="Times New Roman"/>
      <family val="1"/>
    </font>
    <font>
      <sz val="12"/>
      <color theme="1"/>
      <name val="Calibri"/>
      <family val="2"/>
      <scheme val="minor"/>
    </font>
    <font>
      <sz val="11"/>
      <color theme="0"/>
      <name val="Calibri"/>
      <family val="2"/>
      <scheme val="minor"/>
    </font>
    <font>
      <b/>
      <sz val="12"/>
      <color theme="0"/>
      <name val="Times New Roman"/>
      <family val="1"/>
    </font>
    <font>
      <b/>
      <sz val="48"/>
      <name val="Times New Roman"/>
      <family val="1"/>
    </font>
    <font>
      <sz val="8"/>
      <color theme="0"/>
      <name val="Times New Roman"/>
      <family val="1"/>
    </font>
    <font>
      <b/>
      <sz val="12"/>
      <color theme="1"/>
      <name val="Calibri"/>
      <family val="2"/>
      <scheme val="minor"/>
    </font>
    <font>
      <sz val="12"/>
      <color rgb="FFFF0000"/>
      <name val="Calibri"/>
      <family val="2"/>
      <scheme val="minor"/>
    </font>
    <font>
      <b/>
      <sz val="6"/>
      <color theme="1"/>
      <name val="Calibri"/>
      <family val="2"/>
      <scheme val="minor"/>
    </font>
    <font>
      <sz val="12"/>
      <color rgb="FF231F20"/>
      <name val="Calibri"/>
      <family val="2"/>
      <scheme val="minor"/>
    </font>
    <font>
      <b/>
      <sz val="12"/>
      <color rgb="FF231F20"/>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23"/>
      </top>
      <bottom style="thin">
        <color indexed="23"/>
      </bottom>
      <diagonal/>
    </border>
    <border>
      <left/>
      <right/>
      <top style="thin">
        <color indexed="64"/>
      </top>
      <bottom style="double">
        <color indexed="64"/>
      </bottom>
      <diagonal/>
    </border>
    <border>
      <left/>
      <right/>
      <top style="thin">
        <color indexed="64"/>
      </top>
      <bottom/>
      <diagonal/>
    </border>
  </borders>
  <cellStyleXfs count="19">
    <xf numFmtId="0" fontId="0"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0" fontId="4" fillId="0" borderId="0"/>
    <xf numFmtId="43" fontId="5" fillId="0" borderId="0" applyFont="0" applyFill="0" applyBorder="0" applyAlignment="0" applyProtection="0"/>
    <xf numFmtId="166" fontId="5" fillId="0" borderId="0" applyFont="0" applyFill="0" applyBorder="0" applyAlignment="0" applyProtection="0"/>
    <xf numFmtId="43" fontId="8" fillId="0" borderId="0" applyFont="0" applyFill="0" applyBorder="0" applyAlignment="0" applyProtection="0"/>
    <xf numFmtId="0" fontId="6" fillId="0" borderId="0"/>
    <xf numFmtId="43" fontId="4" fillId="0" borderId="0" applyFont="0" applyFill="0" applyBorder="0" applyAlignment="0" applyProtection="0"/>
    <xf numFmtId="0" fontId="5" fillId="0" borderId="0"/>
    <xf numFmtId="43" fontId="5" fillId="0" borderId="0" applyFont="0" applyFill="0" applyBorder="0" applyAlignment="0" applyProtection="0"/>
    <xf numFmtId="166" fontId="5" fillId="0" borderId="0" applyFont="0" applyFill="0" applyBorder="0" applyAlignment="0" applyProtection="0"/>
    <xf numFmtId="43" fontId="26" fillId="0" borderId="0" applyFont="0" applyFill="0" applyBorder="0" applyAlignment="0" applyProtection="0"/>
    <xf numFmtId="0" fontId="29"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NumberFormat="0" applyFill="0" applyBorder="0" applyAlignment="0" applyProtection="0"/>
  </cellStyleXfs>
  <cellXfs count="95">
    <xf numFmtId="0" fontId="0" fillId="0" borderId="0" xfId="0"/>
    <xf numFmtId="0" fontId="0" fillId="0" borderId="0" xfId="0" applyAlignment="1">
      <alignment vertical="center"/>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49" fontId="14" fillId="0" borderId="0" xfId="0" applyNumberFormat="1" applyFont="1" applyAlignment="1" applyProtection="1">
      <alignment horizontal="center" vertical="center"/>
      <protection locked="0"/>
    </xf>
    <xf numFmtId="0" fontId="22" fillId="0" borderId="0" xfId="0" applyFont="1" applyAlignment="1">
      <alignment horizontal="left"/>
    </xf>
    <xf numFmtId="0" fontId="22" fillId="0" borderId="0" xfId="0" applyFont="1"/>
    <xf numFmtId="0" fontId="11" fillId="0" borderId="0" xfId="0" applyFont="1" applyAlignment="1">
      <alignment horizontal="left" vertical="top" wrapText="1"/>
    </xf>
    <xf numFmtId="0" fontId="11" fillId="0" borderId="0" xfId="0" applyFont="1" applyAlignment="1">
      <alignment horizontal="right"/>
    </xf>
    <xf numFmtId="0" fontId="11" fillId="0" borderId="0" xfId="0" applyFont="1" applyAlignment="1">
      <alignment horizontal="center"/>
    </xf>
    <xf numFmtId="41" fontId="10" fillId="0" borderId="0" xfId="0" applyNumberFormat="1" applyFont="1" applyAlignment="1" applyProtection="1">
      <alignment vertical="center"/>
      <protection locked="0"/>
    </xf>
    <xf numFmtId="41" fontId="18" fillId="0" borderId="0" xfId="0" applyNumberFormat="1" applyFont="1" applyAlignment="1" applyProtection="1">
      <alignment vertical="center"/>
      <protection locked="0"/>
    </xf>
    <xf numFmtId="41" fontId="10" fillId="0" borderId="0" xfId="0" applyNumberFormat="1" applyFont="1" applyAlignment="1" applyProtection="1">
      <alignment horizontal="right" vertical="center"/>
      <protection locked="0"/>
    </xf>
    <xf numFmtId="0" fontId="11" fillId="2" borderId="0" xfId="0" applyFont="1" applyFill="1" applyAlignment="1">
      <alignment horizontal="left"/>
    </xf>
    <xf numFmtId="0" fontId="15" fillId="0" borderId="0" xfId="0" applyFont="1"/>
    <xf numFmtId="169" fontId="10" fillId="0" borderId="0" xfId="9" applyNumberFormat="1" applyFont="1" applyFill="1" applyAlignment="1" applyProtection="1">
      <alignment vertical="center"/>
      <protection locked="0"/>
    </xf>
    <xf numFmtId="0" fontId="3"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0" fillId="0" borderId="0" xfId="0" applyProtection="1">
      <protection locked="0"/>
    </xf>
    <xf numFmtId="0" fontId="22" fillId="0" borderId="0" xfId="0" applyFont="1" applyAlignment="1">
      <alignment horizontal="left" vertical="center" wrapText="1"/>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center"/>
      <protection locked="0"/>
    </xf>
    <xf numFmtId="41" fontId="15" fillId="0" borderId="0" xfId="0" applyNumberFormat="1" applyFont="1" applyAlignment="1" applyProtection="1">
      <alignment vertical="center"/>
      <protection locked="0"/>
    </xf>
    <xf numFmtId="0" fontId="27" fillId="0" borderId="0" xfId="0" applyFont="1" applyProtection="1">
      <protection locked="0"/>
    </xf>
    <xf numFmtId="0" fontId="17" fillId="0" borderId="0" xfId="0" applyFont="1" applyAlignment="1" applyProtection="1">
      <alignment vertical="center"/>
      <protection locked="0"/>
    </xf>
    <xf numFmtId="2" fontId="16" fillId="0" borderId="0" xfId="0" applyNumberFormat="1" applyFont="1" applyAlignment="1" applyProtection="1">
      <alignment horizontal="center" vertical="center"/>
      <protection locked="0"/>
    </xf>
    <xf numFmtId="169" fontId="10" fillId="0" borderId="0" xfId="9" applyNumberFormat="1" applyFont="1" applyFill="1" applyAlignment="1" applyProtection="1">
      <alignment vertical="center"/>
    </xf>
    <xf numFmtId="0" fontId="13" fillId="0" borderId="0" xfId="0" applyFont="1" applyAlignment="1" applyProtection="1">
      <alignment horizontal="left"/>
      <protection locked="0"/>
    </xf>
    <xf numFmtId="43" fontId="23" fillId="0" borderId="0" xfId="9" applyFont="1" applyFill="1" applyAlignment="1" applyProtection="1">
      <alignment horizontal="left"/>
      <protection locked="0"/>
    </xf>
    <xf numFmtId="169" fontId="22" fillId="0" borderId="0" xfId="9" applyNumberFormat="1" applyFont="1" applyFill="1" applyAlignment="1" applyProtection="1">
      <alignment horizontal="left"/>
      <protection locked="0"/>
    </xf>
    <xf numFmtId="169" fontId="22" fillId="0" borderId="0" xfId="9" applyNumberFormat="1" applyFont="1" applyFill="1" applyAlignment="1" applyProtection="1">
      <alignment horizontal="right"/>
      <protection locked="0"/>
    </xf>
    <xf numFmtId="43" fontId="22" fillId="0" borderId="0" xfId="9" applyFont="1" applyFill="1" applyAlignment="1" applyProtection="1">
      <alignment horizontal="right"/>
      <protection locked="0"/>
    </xf>
    <xf numFmtId="0" fontId="19" fillId="0" borderId="0" xfId="0" applyFont="1" applyAlignment="1" applyProtection="1">
      <alignment vertical="center"/>
      <protection locked="0"/>
    </xf>
    <xf numFmtId="0" fontId="20" fillId="0" borderId="0" xfId="0" applyFont="1" applyAlignment="1" applyProtection="1">
      <alignment vertical="center"/>
      <protection locked="0"/>
    </xf>
    <xf numFmtId="0" fontId="10" fillId="0" borderId="0" xfId="1" applyFont="1" applyAlignment="1" applyProtection="1">
      <alignment vertical="center"/>
      <protection locked="0"/>
    </xf>
    <xf numFmtId="41" fontId="0" fillId="0" borderId="0" xfId="0" applyNumberFormat="1" applyProtection="1">
      <protection locked="0"/>
    </xf>
    <xf numFmtId="0" fontId="5" fillId="0" borderId="0" xfId="1" applyAlignment="1" applyProtection="1">
      <alignment vertical="center"/>
      <protection locked="0"/>
    </xf>
    <xf numFmtId="0" fontId="2" fillId="0" borderId="0" xfId="0" applyFont="1" applyAlignment="1" applyProtection="1">
      <alignment horizontal="right" vertical="center"/>
      <protection locked="0"/>
    </xf>
    <xf numFmtId="43" fontId="10" fillId="0" borderId="0" xfId="0" applyNumberFormat="1" applyFont="1" applyAlignment="1" applyProtection="1">
      <alignment vertical="center"/>
      <protection locked="0"/>
    </xf>
    <xf numFmtId="3" fontId="10" fillId="0" borderId="0" xfId="0" applyNumberFormat="1" applyFont="1" applyAlignment="1" applyProtection="1">
      <alignment vertical="center"/>
      <protection locked="0"/>
    </xf>
    <xf numFmtId="1" fontId="16" fillId="0" borderId="0" xfId="0" applyNumberFormat="1" applyFont="1" applyAlignment="1" applyProtection="1">
      <alignment horizontal="center" vertical="center"/>
      <protection locked="0"/>
    </xf>
    <xf numFmtId="0" fontId="12" fillId="0" borderId="0" xfId="0" applyFont="1" applyAlignment="1">
      <alignment vertical="center"/>
    </xf>
    <xf numFmtId="0" fontId="17" fillId="0" borderId="0" xfId="0" applyFont="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vertical="center"/>
      <protection locked="0"/>
    </xf>
    <xf numFmtId="0" fontId="34" fillId="0" borderId="3" xfId="0" applyFont="1" applyBorder="1" applyAlignment="1" applyProtection="1">
      <alignment horizontal="right" vertical="center"/>
      <protection locked="0"/>
    </xf>
    <xf numFmtId="0" fontId="34" fillId="0" borderId="3" xfId="0" applyFont="1" applyBorder="1" applyAlignment="1" applyProtection="1">
      <alignment horizontal="left" vertical="center"/>
      <protection locked="0"/>
    </xf>
    <xf numFmtId="0" fontId="31" fillId="0" borderId="0" xfId="0" applyFont="1" applyAlignment="1" applyProtection="1">
      <alignment vertical="center"/>
      <protection locked="0"/>
    </xf>
    <xf numFmtId="1" fontId="34" fillId="0" borderId="1" xfId="0" applyNumberFormat="1" applyFont="1" applyBorder="1" applyAlignment="1" applyProtection="1">
      <alignment vertical="center"/>
      <protection locked="0"/>
    </xf>
    <xf numFmtId="1" fontId="34" fillId="0" borderId="0" xfId="0" applyNumberFormat="1" applyFont="1" applyAlignment="1" applyProtection="1">
      <alignment vertical="center"/>
      <protection locked="0"/>
    </xf>
    <xf numFmtId="0" fontId="34" fillId="0" borderId="0" xfId="0" applyFont="1" applyAlignment="1" applyProtection="1">
      <alignment horizontal="left" vertical="center"/>
      <protection locked="0"/>
    </xf>
    <xf numFmtId="41" fontId="7" fillId="2" borderId="0" xfId="0" applyNumberFormat="1" applyFont="1" applyFill="1" applyAlignment="1">
      <alignment vertical="center"/>
    </xf>
    <xf numFmtId="0" fontId="34" fillId="0" borderId="0" xfId="0" applyFont="1" applyAlignment="1" applyProtection="1">
      <alignment horizontal="right" vertical="center"/>
      <protection locked="0"/>
    </xf>
    <xf numFmtId="0" fontId="15" fillId="0" borderId="0" xfId="0" applyFont="1" applyAlignment="1">
      <alignment wrapText="1"/>
    </xf>
    <xf numFmtId="0" fontId="28" fillId="0" borderId="0" xfId="0" applyFont="1" applyAlignment="1">
      <alignment vertical="center"/>
    </xf>
    <xf numFmtId="0" fontId="35" fillId="0" borderId="0" xfId="0" applyFont="1" applyAlignment="1">
      <alignment vertical="center"/>
    </xf>
    <xf numFmtId="0" fontId="19" fillId="0" borderId="0" xfId="0" applyFont="1" applyAlignment="1">
      <alignment vertical="center"/>
    </xf>
    <xf numFmtId="41" fontId="0" fillId="0" borderId="0" xfId="0" applyNumberFormat="1" applyAlignment="1">
      <alignment vertical="center"/>
    </xf>
    <xf numFmtId="41" fontId="0" fillId="0" borderId="0" xfId="0" applyNumberFormat="1"/>
    <xf numFmtId="41" fontId="15" fillId="0" borderId="0" xfId="0" applyNumberFormat="1" applyFont="1"/>
    <xf numFmtId="41" fontId="15" fillId="0" borderId="0" xfId="0" applyNumberFormat="1" applyFont="1" applyAlignment="1">
      <alignment vertical="center"/>
    </xf>
    <xf numFmtId="0" fontId="15" fillId="0" borderId="0" xfId="0" applyFont="1" applyAlignment="1">
      <alignment vertical="center"/>
    </xf>
    <xf numFmtId="41" fontId="13" fillId="0" borderId="5" xfId="0" applyNumberFormat="1" applyFont="1" applyBorder="1" applyAlignment="1">
      <alignment vertical="center"/>
    </xf>
    <xf numFmtId="41" fontId="13" fillId="0" borderId="4" xfId="0" applyNumberFormat="1" applyFont="1" applyBorder="1" applyAlignment="1">
      <alignment vertical="center"/>
    </xf>
    <xf numFmtId="41" fontId="28" fillId="0" borderId="4" xfId="0" applyNumberFormat="1" applyFont="1" applyBorder="1" applyAlignment="1">
      <alignment vertical="center"/>
    </xf>
    <xf numFmtId="0" fontId="28"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xf>
    <xf numFmtId="0" fontId="35" fillId="0" borderId="0" xfId="0" applyFont="1" applyAlignment="1">
      <alignment horizontal="center" vertical="center"/>
    </xf>
    <xf numFmtId="0" fontId="36" fillId="0" borderId="0" xfId="0" applyFont="1" applyAlignment="1">
      <alignment vertical="center" wrapText="1"/>
    </xf>
    <xf numFmtId="0" fontId="37" fillId="0" borderId="0" xfId="0" applyFont="1" applyAlignment="1">
      <alignment horizontal="left" vertical="center"/>
    </xf>
    <xf numFmtId="0" fontId="0" fillId="0" borderId="2" xfId="0" applyBorder="1" applyAlignment="1">
      <alignment vertical="center"/>
    </xf>
    <xf numFmtId="0" fontId="13" fillId="0" borderId="2" xfId="0" applyFont="1" applyBorder="1" applyAlignment="1">
      <alignment horizontal="center" vertical="center" wrapText="1"/>
    </xf>
    <xf numFmtId="41" fontId="13" fillId="0" borderId="5" xfId="0" applyNumberFormat="1" applyFont="1" applyBorder="1"/>
    <xf numFmtId="0" fontId="15" fillId="0" borderId="0" xfId="0" applyFont="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horizontal="left" vertical="center" indent="1"/>
    </xf>
    <xf numFmtId="0" fontId="28" fillId="0" borderId="0" xfId="0" applyFont="1" applyAlignment="1">
      <alignment horizontal="left" vertical="center"/>
    </xf>
    <xf numFmtId="0" fontId="30"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center" vertical="center"/>
      <protection locked="0"/>
    </xf>
    <xf numFmtId="0" fontId="15" fillId="0" borderId="0" xfId="0" applyFont="1" applyAlignment="1">
      <alignment horizontal="center" vertical="center"/>
    </xf>
    <xf numFmtId="0" fontId="28" fillId="0" borderId="0" xfId="0" applyFont="1" applyAlignment="1">
      <alignment horizontal="center" vertical="center"/>
    </xf>
    <xf numFmtId="0" fontId="35" fillId="0" borderId="0" xfId="0" applyFont="1" applyAlignment="1">
      <alignment horizontal="center" vertical="center"/>
    </xf>
    <xf numFmtId="0" fontId="11" fillId="0" borderId="0" xfId="0" applyFont="1" applyAlignment="1">
      <alignment horizontal="left" vertical="top" wrapText="1"/>
    </xf>
    <xf numFmtId="0" fontId="22" fillId="0" borderId="0" xfId="0" applyFont="1" applyAlignment="1">
      <alignment horizontal="left" vertical="top" wrapText="1"/>
    </xf>
    <xf numFmtId="0" fontId="11" fillId="0" borderId="0" xfId="0" applyFont="1" applyAlignment="1">
      <alignment horizontal="center"/>
    </xf>
    <xf numFmtId="0" fontId="22" fillId="0" borderId="0" xfId="0" applyFont="1" applyAlignment="1">
      <alignment horizontal="left" vertical="center" wrapText="1"/>
    </xf>
    <xf numFmtId="0" fontId="30" fillId="0" borderId="0" xfId="0" applyFont="1" applyFill="1" applyAlignment="1">
      <alignment vertical="center"/>
    </xf>
    <xf numFmtId="0" fontId="36" fillId="0" borderId="0" xfId="0" applyFont="1" applyFill="1" applyAlignment="1">
      <alignment vertical="center" wrapText="1"/>
    </xf>
  </cellXfs>
  <cellStyles count="19">
    <cellStyle name="Comma 2" xfId="16" xr:uid="{00000000-0005-0000-0000-000000000000}"/>
    <cellStyle name="Comma_Hoja de trabajo flujo 2007" xfId="7" xr:uid="{00000000-0005-0000-0000-000001000000}"/>
    <cellStyle name="Currency 2" xfId="15" xr:uid="{00000000-0005-0000-0000-000002000000}"/>
    <cellStyle name="Millares" xfId="9" builtinId="3"/>
    <cellStyle name="Millares 2" xfId="2" xr:uid="{00000000-0005-0000-0000-000004000000}"/>
    <cellStyle name="Millares 3" xfId="6" xr:uid="{00000000-0005-0000-0000-000005000000}"/>
    <cellStyle name="Millares 3 2" xfId="5" xr:uid="{00000000-0005-0000-0000-000006000000}"/>
    <cellStyle name="Millares 4" xfId="12" xr:uid="{00000000-0005-0000-0000-000007000000}"/>
    <cellStyle name="Millares 5" xfId="11" xr:uid="{00000000-0005-0000-0000-000008000000}"/>
    <cellStyle name="Millares 6" xfId="13" xr:uid="{00000000-0005-0000-0000-000009000000}"/>
    <cellStyle name="Millares 7" xfId="17" xr:uid="{00000000-0005-0000-0000-00000A000000}"/>
    <cellStyle name="Moneda 2" xfId="3" xr:uid="{00000000-0005-0000-0000-00000B000000}"/>
    <cellStyle name="Normal" xfId="0" builtinId="0"/>
    <cellStyle name="Normal 2" xfId="8" xr:uid="{00000000-0005-0000-0000-00000D000000}"/>
    <cellStyle name="Normal 2 2" xfId="1" xr:uid="{00000000-0005-0000-0000-00000E000000}"/>
    <cellStyle name="Normal 2 2 2" xfId="4" xr:uid="{00000000-0005-0000-0000-00000F000000}"/>
    <cellStyle name="Normal 3" xfId="10" xr:uid="{00000000-0005-0000-0000-000010000000}"/>
    <cellStyle name="Normal 4" xfId="14" xr:uid="{00000000-0005-0000-0000-000011000000}"/>
    <cellStyle name="Normal 5"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5"/>
  <sheetViews>
    <sheetView zoomScale="80" zoomScaleNormal="80" workbookViewId="0">
      <selection activeCell="C16" sqref="C16"/>
    </sheetView>
  </sheetViews>
  <sheetFormatPr baseColWidth="10" defaultColWidth="10.85546875" defaultRowHeight="15" x14ac:dyDescent="0.25"/>
  <cols>
    <col min="1" max="1" width="7.7109375" style="6" bestFit="1" customWidth="1"/>
    <col min="2" max="2" width="5.42578125" style="48" customWidth="1"/>
    <col min="3" max="3" width="46.140625" style="2" customWidth="1"/>
    <col min="4" max="4" width="14.42578125" style="3" customWidth="1"/>
    <col min="5" max="5" width="2.7109375" style="25" customWidth="1"/>
    <col min="6" max="6" width="13.85546875" style="43" customWidth="1"/>
    <col min="7" max="7" width="4.42578125" style="25" customWidth="1"/>
    <col min="8" max="8" width="10.85546875" style="20"/>
    <col min="9" max="9" width="12.5703125" style="20" hidden="1" customWidth="1"/>
    <col min="10" max="10" width="44.42578125" style="20" hidden="1" customWidth="1"/>
    <col min="11" max="16384" width="10.85546875" style="20"/>
  </cols>
  <sheetData>
    <row r="1" spans="1:9" ht="6" customHeight="1" x14ac:dyDescent="0.25"/>
    <row r="2" spans="1:9" x14ac:dyDescent="0.25">
      <c r="C2" s="23" t="s">
        <v>14</v>
      </c>
      <c r="D2" s="55">
        <f>SUM(D13:D156)</f>
        <v>1.8742866814136505E-8</v>
      </c>
      <c r="F2" s="55">
        <f>SUM(F13:F156)</f>
        <v>-1.0000017355196178E-2</v>
      </c>
    </row>
    <row r="3" spans="1:9" ht="12" hidden="1" customHeight="1" x14ac:dyDescent="0.25">
      <c r="C3" s="23"/>
      <c r="D3" s="12">
        <v>-3909049.0700000003</v>
      </c>
      <c r="F3" s="12">
        <v>-5789280.7725000177</v>
      </c>
    </row>
    <row r="4" spans="1:9" ht="6" customHeight="1" x14ac:dyDescent="0.25">
      <c r="D4" s="12"/>
      <c r="F4" s="12"/>
    </row>
    <row r="5" spans="1:9" ht="15.75" x14ac:dyDescent="0.25">
      <c r="B5" s="85" t="s">
        <v>15</v>
      </c>
      <c r="C5" s="85"/>
      <c r="D5" s="85"/>
      <c r="E5" s="85"/>
      <c r="F5" s="85"/>
    </row>
    <row r="6" spans="1:9" ht="15.75" x14ac:dyDescent="0.25">
      <c r="B6" s="24"/>
      <c r="C6" s="85" t="s">
        <v>17</v>
      </c>
      <c r="D6" s="85"/>
      <c r="E6" s="85"/>
      <c r="F6" s="85"/>
    </row>
    <row r="7" spans="1:9" ht="15.75" x14ac:dyDescent="0.25">
      <c r="B7" s="24"/>
      <c r="C7" s="85" t="s">
        <v>261</v>
      </c>
      <c r="D7" s="85"/>
      <c r="E7" s="85"/>
      <c r="F7" s="85"/>
    </row>
    <row r="8" spans="1:9" ht="15.75" x14ac:dyDescent="0.25">
      <c r="B8" s="24"/>
      <c r="C8" s="85" t="s">
        <v>0</v>
      </c>
      <c r="D8" s="85"/>
      <c r="E8" s="85"/>
      <c r="F8" s="85"/>
    </row>
    <row r="9" spans="1:9" x14ac:dyDescent="0.25">
      <c r="D9" s="26"/>
      <c r="F9" s="26"/>
    </row>
    <row r="10" spans="1:9" x14ac:dyDescent="0.25">
      <c r="C10" s="18"/>
    </row>
    <row r="11" spans="1:9" x14ac:dyDescent="0.25">
      <c r="A11" s="46" t="s">
        <v>18</v>
      </c>
      <c r="C11" s="4" t="s">
        <v>19</v>
      </c>
      <c r="D11" s="44">
        <v>2022</v>
      </c>
      <c r="F11" s="44">
        <v>2021</v>
      </c>
      <c r="I11" s="27" t="s">
        <v>249</v>
      </c>
    </row>
    <row r="12" spans="1:9" x14ac:dyDescent="0.25">
      <c r="A12" s="6" t="s">
        <v>20</v>
      </c>
      <c r="C12" s="28" t="s">
        <v>21</v>
      </c>
      <c r="D12" s="29"/>
      <c r="E12" s="25" t="s">
        <v>227</v>
      </c>
      <c r="F12" s="44"/>
      <c r="G12" s="25" t="s">
        <v>227</v>
      </c>
      <c r="H12" s="19"/>
    </row>
    <row r="13" spans="1:9" x14ac:dyDescent="0.25">
      <c r="A13" s="6" t="s">
        <v>22</v>
      </c>
      <c r="B13" s="48" t="s">
        <v>22</v>
      </c>
      <c r="C13" s="3" t="s">
        <v>23</v>
      </c>
      <c r="D13" s="17">
        <v>0</v>
      </c>
      <c r="E13" s="25">
        <v>1</v>
      </c>
      <c r="F13" s="17">
        <v>50000</v>
      </c>
      <c r="G13" s="25">
        <v>1</v>
      </c>
      <c r="I13" s="31" t="s">
        <v>245</v>
      </c>
    </row>
    <row r="14" spans="1:9" ht="15.75" x14ac:dyDescent="0.25">
      <c r="A14" s="6" t="s">
        <v>22</v>
      </c>
      <c r="B14" s="48" t="s">
        <v>22</v>
      </c>
      <c r="C14" s="3" t="s">
        <v>24</v>
      </c>
      <c r="D14" s="17">
        <v>51799184.349999994</v>
      </c>
      <c r="E14" s="25">
        <v>1</v>
      </c>
      <c r="F14" s="17">
        <v>41905198.000000007</v>
      </c>
      <c r="G14" s="25">
        <v>1</v>
      </c>
      <c r="I14" s="32" t="s">
        <v>246</v>
      </c>
    </row>
    <row r="15" spans="1:9" x14ac:dyDescent="0.25">
      <c r="A15" s="6" t="s">
        <v>25</v>
      </c>
      <c r="C15" s="3" t="s">
        <v>26</v>
      </c>
      <c r="D15" s="17"/>
      <c r="E15" s="25" t="s">
        <v>260</v>
      </c>
      <c r="F15" s="17"/>
      <c r="G15" s="25" t="s">
        <v>260</v>
      </c>
    </row>
    <row r="16" spans="1:9" x14ac:dyDescent="0.25">
      <c r="A16" s="6" t="s">
        <v>27</v>
      </c>
      <c r="C16" s="3" t="s">
        <v>28</v>
      </c>
      <c r="D16" s="17">
        <v>285566.97200000001</v>
      </c>
      <c r="E16" s="25">
        <v>1</v>
      </c>
      <c r="F16" s="17">
        <v>213992.95999999999</v>
      </c>
      <c r="G16" s="25">
        <v>1</v>
      </c>
      <c r="I16" s="31" t="s">
        <v>247</v>
      </c>
    </row>
    <row r="17" spans="1:10" x14ac:dyDescent="0.25">
      <c r="A17" s="6" t="s">
        <v>29</v>
      </c>
      <c r="C17" s="3" t="s">
        <v>30</v>
      </c>
      <c r="D17" s="17">
        <v>695865.40833333333</v>
      </c>
      <c r="E17" s="25">
        <v>1</v>
      </c>
      <c r="F17" s="17">
        <v>621952.27166666661</v>
      </c>
      <c r="G17" s="25">
        <v>1</v>
      </c>
      <c r="I17" s="31" t="s">
        <v>248</v>
      </c>
    </row>
    <row r="18" spans="1:10" x14ac:dyDescent="0.25">
      <c r="A18" s="6" t="s">
        <v>31</v>
      </c>
      <c r="C18" s="3" t="s">
        <v>32</v>
      </c>
      <c r="D18" s="17">
        <v>22396338.98</v>
      </c>
      <c r="E18" s="25">
        <v>1</v>
      </c>
      <c r="F18" s="17">
        <v>21360225.359999996</v>
      </c>
      <c r="G18" s="25">
        <v>1</v>
      </c>
    </row>
    <row r="19" spans="1:10" x14ac:dyDescent="0.25">
      <c r="A19" s="6" t="s">
        <v>31</v>
      </c>
      <c r="C19" s="3" t="s">
        <v>33</v>
      </c>
      <c r="D19" s="17">
        <v>-17918156.959999997</v>
      </c>
      <c r="E19" s="25">
        <v>1</v>
      </c>
      <c r="F19" s="17">
        <v>-16375423.59</v>
      </c>
      <c r="G19" s="25">
        <v>1</v>
      </c>
    </row>
    <row r="20" spans="1:10" x14ac:dyDescent="0.25">
      <c r="A20" s="6" t="s">
        <v>34</v>
      </c>
      <c r="C20" s="3" t="s">
        <v>35</v>
      </c>
      <c r="D20" s="17"/>
      <c r="E20" s="25" t="s">
        <v>260</v>
      </c>
      <c r="F20" s="17"/>
      <c r="G20" s="25">
        <v>1</v>
      </c>
      <c r="I20" s="31" t="s">
        <v>240</v>
      </c>
    </row>
    <row r="21" spans="1:10" x14ac:dyDescent="0.25">
      <c r="A21" s="6" t="s">
        <v>34</v>
      </c>
      <c r="C21" s="3" t="s">
        <v>36</v>
      </c>
      <c r="D21" s="17"/>
      <c r="E21" s="25" t="s">
        <v>260</v>
      </c>
      <c r="F21" s="17"/>
      <c r="G21" s="25">
        <v>1</v>
      </c>
      <c r="I21" s="20" t="s">
        <v>241</v>
      </c>
    </row>
    <row r="22" spans="1:10" ht="15.75" x14ac:dyDescent="0.25">
      <c r="C22" s="3"/>
      <c r="D22" s="17"/>
      <c r="E22" s="25" t="s">
        <v>227</v>
      </c>
      <c r="F22" s="17"/>
      <c r="G22" s="25" t="s">
        <v>227</v>
      </c>
      <c r="I22" s="33"/>
      <c r="J22" s="20" t="s">
        <v>244</v>
      </c>
    </row>
    <row r="23" spans="1:10" ht="15.75" x14ac:dyDescent="0.25">
      <c r="A23" s="6" t="s">
        <v>20</v>
      </c>
      <c r="C23" s="5" t="s">
        <v>37</v>
      </c>
      <c r="D23" s="17"/>
      <c r="E23" s="25" t="s">
        <v>227</v>
      </c>
      <c r="F23" s="12"/>
      <c r="G23" s="25" t="s">
        <v>227</v>
      </c>
      <c r="I23" s="33"/>
      <c r="J23" s="20" t="s">
        <v>242</v>
      </c>
    </row>
    <row r="24" spans="1:10" ht="15.75" x14ac:dyDescent="0.25">
      <c r="A24" s="6" t="s">
        <v>38</v>
      </c>
      <c r="C24" s="3" t="s">
        <v>39</v>
      </c>
      <c r="D24" s="17">
        <v>-15573708.390000001</v>
      </c>
      <c r="E24" s="25">
        <v>1</v>
      </c>
      <c r="F24" s="17">
        <v>-9656895.9199999981</v>
      </c>
      <c r="G24" s="25">
        <v>1</v>
      </c>
      <c r="I24" s="33"/>
      <c r="J24" s="20" t="s">
        <v>243</v>
      </c>
    </row>
    <row r="25" spans="1:10" ht="15.75" x14ac:dyDescent="0.25">
      <c r="A25" s="6" t="s">
        <v>40</v>
      </c>
      <c r="C25" s="3" t="s">
        <v>41</v>
      </c>
      <c r="D25" s="17">
        <v>0</v>
      </c>
      <c r="E25" s="25" t="s">
        <v>260</v>
      </c>
      <c r="F25" s="17">
        <v>0</v>
      </c>
      <c r="G25" s="25">
        <v>1</v>
      </c>
      <c r="I25" s="33"/>
    </row>
    <row r="26" spans="1:10" ht="15.75" x14ac:dyDescent="0.25">
      <c r="C26" s="3"/>
      <c r="D26" s="12"/>
      <c r="E26" s="25" t="s">
        <v>227</v>
      </c>
      <c r="F26" s="12"/>
      <c r="G26" s="25" t="s">
        <v>227</v>
      </c>
      <c r="I26" s="33"/>
    </row>
    <row r="27" spans="1:10" x14ac:dyDescent="0.25">
      <c r="A27" s="6" t="s">
        <v>20</v>
      </c>
      <c r="C27" s="5" t="s">
        <v>42</v>
      </c>
      <c r="D27" s="17"/>
      <c r="E27" s="25" t="s">
        <v>227</v>
      </c>
      <c r="F27" s="12"/>
      <c r="G27" s="25" t="s">
        <v>227</v>
      </c>
      <c r="I27" s="31" t="s">
        <v>239</v>
      </c>
    </row>
    <row r="28" spans="1:10" x14ac:dyDescent="0.25">
      <c r="A28" s="6" t="s">
        <v>43</v>
      </c>
      <c r="C28" s="3" t="s">
        <v>44</v>
      </c>
      <c r="D28" s="17">
        <v>-34323787.620333314</v>
      </c>
      <c r="E28" s="25">
        <v>1</v>
      </c>
      <c r="F28" s="12">
        <v>-30939658.09</v>
      </c>
      <c r="G28" s="25">
        <v>1</v>
      </c>
      <c r="J28" s="20" t="s">
        <v>250</v>
      </c>
    </row>
    <row r="29" spans="1:10" ht="15.75" x14ac:dyDescent="0.25">
      <c r="A29" s="6" t="s">
        <v>45</v>
      </c>
      <c r="C29" s="3" t="s">
        <v>6</v>
      </c>
      <c r="D29" s="12"/>
      <c r="E29" s="25" t="s">
        <v>227</v>
      </c>
      <c r="F29" s="12"/>
      <c r="G29" s="25" t="s">
        <v>227</v>
      </c>
      <c r="I29" s="34"/>
      <c r="J29" s="20" t="s">
        <v>251</v>
      </c>
    </row>
    <row r="30" spans="1:10" ht="15.75" x14ac:dyDescent="0.25">
      <c r="A30" s="47"/>
      <c r="C30" s="22" t="s">
        <v>46</v>
      </c>
      <c r="D30" s="12"/>
      <c r="E30" s="25" t="s">
        <v>227</v>
      </c>
      <c r="F30" s="12"/>
      <c r="G30" s="25" t="s">
        <v>227</v>
      </c>
      <c r="I30" s="34"/>
    </row>
    <row r="31" spans="1:10" ht="15.75" x14ac:dyDescent="0.25">
      <c r="A31" s="47"/>
      <c r="C31" s="22"/>
      <c r="D31" s="26"/>
      <c r="E31" s="25" t="s">
        <v>227</v>
      </c>
      <c r="F31" s="13"/>
      <c r="G31" s="25" t="s">
        <v>227</v>
      </c>
      <c r="I31" s="34"/>
    </row>
    <row r="32" spans="1:10" ht="15.75" x14ac:dyDescent="0.25">
      <c r="A32" s="47" t="s">
        <v>20</v>
      </c>
      <c r="C32" s="5" t="s">
        <v>47</v>
      </c>
      <c r="D32" s="12"/>
      <c r="E32" s="25" t="s">
        <v>227</v>
      </c>
      <c r="F32" s="13"/>
      <c r="G32" s="25" t="s">
        <v>227</v>
      </c>
      <c r="I32" s="34"/>
    </row>
    <row r="33" spans="1:9" ht="15.75" x14ac:dyDescent="0.25">
      <c r="A33" s="6" t="s">
        <v>48</v>
      </c>
      <c r="C33" s="5" t="s">
        <v>49</v>
      </c>
      <c r="D33" s="17">
        <v>-73486953.600000009</v>
      </c>
      <c r="E33" s="25">
        <v>1</v>
      </c>
      <c r="F33" s="12">
        <v>-68135489.430000007</v>
      </c>
      <c r="G33" s="25">
        <v>1</v>
      </c>
      <c r="I33" s="34"/>
    </row>
    <row r="34" spans="1:9" x14ac:dyDescent="0.25">
      <c r="A34" s="47"/>
      <c r="C34" s="22"/>
      <c r="D34" s="13"/>
      <c r="E34" s="25" t="s">
        <v>227</v>
      </c>
      <c r="F34" s="13"/>
      <c r="G34" s="25" t="s">
        <v>227</v>
      </c>
    </row>
    <row r="35" spans="1:9" ht="15.75" x14ac:dyDescent="0.25">
      <c r="A35" s="47" t="s">
        <v>20</v>
      </c>
      <c r="C35" s="5" t="s">
        <v>50</v>
      </c>
      <c r="D35" s="13"/>
      <c r="E35" s="25" t="s">
        <v>227</v>
      </c>
      <c r="F35" s="13"/>
      <c r="G35" s="25" t="s">
        <v>227</v>
      </c>
      <c r="I35" s="35"/>
    </row>
    <row r="36" spans="1:9" ht="15.75" x14ac:dyDescent="0.25">
      <c r="A36" s="47"/>
      <c r="C36" s="36" t="s">
        <v>51</v>
      </c>
      <c r="D36" s="26"/>
      <c r="E36" s="25" t="s">
        <v>227</v>
      </c>
      <c r="F36" s="13"/>
      <c r="G36" s="25" t="s">
        <v>227</v>
      </c>
      <c r="I36" s="35"/>
    </row>
    <row r="37" spans="1:9" ht="15.75" x14ac:dyDescent="0.25">
      <c r="A37" s="47"/>
      <c r="C37" s="37" t="s">
        <v>52</v>
      </c>
      <c r="D37" s="26"/>
      <c r="E37" s="25" t="s">
        <v>227</v>
      </c>
      <c r="F37" s="13"/>
      <c r="G37" s="25" t="s">
        <v>227</v>
      </c>
      <c r="I37" s="35"/>
    </row>
    <row r="38" spans="1:9" ht="15.75" x14ac:dyDescent="0.25">
      <c r="A38" s="6" t="s">
        <v>53</v>
      </c>
      <c r="B38" s="48" t="s">
        <v>54</v>
      </c>
      <c r="C38" s="3" t="s">
        <v>55</v>
      </c>
      <c r="D38" s="17">
        <v>29556442.620000005</v>
      </c>
      <c r="E38" s="25">
        <v>1</v>
      </c>
      <c r="F38" s="12">
        <v>29283727.680000003</v>
      </c>
      <c r="G38" s="25">
        <v>1</v>
      </c>
      <c r="I38" s="35"/>
    </row>
    <row r="39" spans="1:9" ht="15.75" x14ac:dyDescent="0.25">
      <c r="A39" s="6" t="s">
        <v>53</v>
      </c>
      <c r="B39" s="48" t="s">
        <v>56</v>
      </c>
      <c r="C39" s="3" t="s">
        <v>57</v>
      </c>
      <c r="D39" s="17">
        <v>1008606</v>
      </c>
      <c r="E39" s="25">
        <v>1</v>
      </c>
      <c r="F39" s="12">
        <v>948131.66999999993</v>
      </c>
      <c r="G39" s="25">
        <v>1</v>
      </c>
      <c r="I39" s="35"/>
    </row>
    <row r="40" spans="1:9" ht="15.75" x14ac:dyDescent="0.25">
      <c r="A40" s="6" t="s">
        <v>53</v>
      </c>
      <c r="B40" s="48" t="s">
        <v>31</v>
      </c>
      <c r="C40" s="3" t="s">
        <v>58</v>
      </c>
      <c r="D40" s="17">
        <v>52800</v>
      </c>
      <c r="E40" s="25">
        <v>1</v>
      </c>
      <c r="F40" s="12">
        <v>1602187.76</v>
      </c>
      <c r="G40" s="25">
        <v>1</v>
      </c>
      <c r="I40" s="35"/>
    </row>
    <row r="41" spans="1:9" ht="15.75" x14ac:dyDescent="0.25">
      <c r="A41" s="6" t="s">
        <v>53</v>
      </c>
      <c r="B41" s="48" t="s">
        <v>34</v>
      </c>
      <c r="C41" s="3" t="s">
        <v>59</v>
      </c>
      <c r="D41" s="17">
        <v>2618995.59</v>
      </c>
      <c r="E41" s="25">
        <v>1</v>
      </c>
      <c r="F41" s="12">
        <v>2698318.15</v>
      </c>
      <c r="G41" s="25">
        <v>1</v>
      </c>
      <c r="I41" s="35"/>
    </row>
    <row r="42" spans="1:9" ht="15.75" x14ac:dyDescent="0.25">
      <c r="A42" s="6" t="s">
        <v>53</v>
      </c>
      <c r="B42" s="49" t="s">
        <v>60</v>
      </c>
      <c r="C42" s="3" t="s">
        <v>61</v>
      </c>
      <c r="D42" s="17">
        <v>4060.91</v>
      </c>
      <c r="E42" s="25">
        <v>1</v>
      </c>
      <c r="F42" s="12">
        <v>1185198.24</v>
      </c>
      <c r="G42" s="25">
        <v>1</v>
      </c>
      <c r="I42" s="35"/>
    </row>
    <row r="43" spans="1:9" ht="15.75" x14ac:dyDescent="0.25">
      <c r="A43" s="6" t="s">
        <v>53</v>
      </c>
      <c r="B43" s="48" t="s">
        <v>62</v>
      </c>
      <c r="C43" s="3" t="s">
        <v>63</v>
      </c>
      <c r="D43" s="17">
        <v>0</v>
      </c>
      <c r="E43" s="25" t="s">
        <v>260</v>
      </c>
      <c r="F43" s="12">
        <v>0</v>
      </c>
      <c r="G43" s="25" t="s">
        <v>260</v>
      </c>
      <c r="I43" s="35"/>
    </row>
    <row r="44" spans="1:9" ht="15.75" x14ac:dyDescent="0.25">
      <c r="A44" s="47"/>
      <c r="C44" s="37" t="s">
        <v>64</v>
      </c>
      <c r="D44" s="17">
        <v>0</v>
      </c>
      <c r="E44" s="25" t="s">
        <v>227</v>
      </c>
      <c r="F44" s="13">
        <v>0</v>
      </c>
      <c r="G44" s="25" t="s">
        <v>227</v>
      </c>
      <c r="I44" s="35"/>
    </row>
    <row r="45" spans="1:9" ht="15.75" x14ac:dyDescent="0.25">
      <c r="A45" s="6" t="s">
        <v>53</v>
      </c>
      <c r="B45" s="48" t="s">
        <v>65</v>
      </c>
      <c r="C45" s="3" t="s">
        <v>66</v>
      </c>
      <c r="D45" s="17">
        <v>31586.35</v>
      </c>
      <c r="E45" s="25">
        <v>1</v>
      </c>
      <c r="F45" s="12">
        <v>129927.3</v>
      </c>
      <c r="G45" s="25">
        <v>1</v>
      </c>
      <c r="I45" s="35"/>
    </row>
    <row r="46" spans="1:9" ht="15.75" x14ac:dyDescent="0.25">
      <c r="A46" s="6" t="s">
        <v>53</v>
      </c>
      <c r="B46" s="48" t="s">
        <v>38</v>
      </c>
      <c r="C46" s="3" t="s">
        <v>67</v>
      </c>
      <c r="D46" s="17">
        <v>830250</v>
      </c>
      <c r="E46" s="25">
        <v>1</v>
      </c>
      <c r="F46" s="12">
        <v>675000</v>
      </c>
      <c r="G46" s="25">
        <v>1</v>
      </c>
      <c r="I46" s="35"/>
    </row>
    <row r="47" spans="1:9" ht="15.75" x14ac:dyDescent="0.25">
      <c r="A47" s="6" t="s">
        <v>53</v>
      </c>
      <c r="B47" s="48" t="s">
        <v>68</v>
      </c>
      <c r="C47" s="3" t="s">
        <v>69</v>
      </c>
      <c r="D47" s="17">
        <v>3460237.07</v>
      </c>
      <c r="E47" s="25">
        <v>1</v>
      </c>
      <c r="F47" s="12">
        <v>3363807.16</v>
      </c>
      <c r="G47" s="25">
        <v>1</v>
      </c>
      <c r="I47" s="35"/>
    </row>
    <row r="48" spans="1:9" ht="15.75" x14ac:dyDescent="0.25">
      <c r="A48" s="47"/>
      <c r="C48" s="37" t="s">
        <v>70</v>
      </c>
      <c r="D48" s="37"/>
      <c r="E48" s="25" t="s">
        <v>227</v>
      </c>
      <c r="F48" s="13"/>
      <c r="G48" s="25" t="s">
        <v>227</v>
      </c>
      <c r="I48" s="35"/>
    </row>
    <row r="49" spans="1:9" ht="15.75" x14ac:dyDescent="0.25">
      <c r="A49" s="6" t="s">
        <v>53</v>
      </c>
      <c r="B49" s="48" t="s">
        <v>71</v>
      </c>
      <c r="C49" s="3" t="s">
        <v>72</v>
      </c>
      <c r="D49" s="17">
        <v>0</v>
      </c>
      <c r="E49" s="25" t="s">
        <v>260</v>
      </c>
      <c r="F49" s="12">
        <v>0</v>
      </c>
      <c r="G49" s="25" t="s">
        <v>260</v>
      </c>
      <c r="I49" s="35"/>
    </row>
    <row r="50" spans="1:9" ht="15.75" x14ac:dyDescent="0.25">
      <c r="A50" s="47"/>
      <c r="C50" s="37" t="s">
        <v>73</v>
      </c>
      <c r="D50" s="37"/>
      <c r="E50" s="25" t="s">
        <v>227</v>
      </c>
      <c r="F50" s="13"/>
      <c r="G50" s="25" t="s">
        <v>227</v>
      </c>
      <c r="I50" s="35"/>
    </row>
    <row r="51" spans="1:9" ht="15.75" x14ac:dyDescent="0.25">
      <c r="A51" s="6" t="s">
        <v>53</v>
      </c>
      <c r="B51" s="48" t="s">
        <v>40</v>
      </c>
      <c r="C51" s="3" t="s">
        <v>74</v>
      </c>
      <c r="D51" s="17">
        <v>2104588.04</v>
      </c>
      <c r="E51" s="25">
        <v>1</v>
      </c>
      <c r="F51" s="12">
        <v>2182580.3099999996</v>
      </c>
      <c r="G51" s="25">
        <v>1</v>
      </c>
      <c r="I51" s="35"/>
    </row>
    <row r="52" spans="1:9" ht="15.75" x14ac:dyDescent="0.25">
      <c r="A52" s="6" t="s">
        <v>53</v>
      </c>
      <c r="C52" s="3" t="s">
        <v>75</v>
      </c>
      <c r="D52" s="17">
        <v>2174402.8199999998</v>
      </c>
      <c r="E52" s="25">
        <v>1</v>
      </c>
      <c r="F52" s="12">
        <v>2260217.5599999996</v>
      </c>
      <c r="G52" s="25">
        <v>1</v>
      </c>
      <c r="I52" s="35"/>
    </row>
    <row r="53" spans="1:9" ht="15.75" x14ac:dyDescent="0.25">
      <c r="A53" s="6" t="s">
        <v>53</v>
      </c>
      <c r="C53" s="3" t="s">
        <v>76</v>
      </c>
      <c r="D53" s="17">
        <v>214278.84000000003</v>
      </c>
      <c r="E53" s="25">
        <v>1</v>
      </c>
      <c r="F53" s="12">
        <v>205738.34000000003</v>
      </c>
      <c r="G53" s="25">
        <v>1</v>
      </c>
      <c r="I53" s="35"/>
    </row>
    <row r="54" spans="1:9" ht="15.75" x14ac:dyDescent="0.25">
      <c r="A54" s="47"/>
      <c r="C54" s="36" t="s">
        <v>77</v>
      </c>
      <c r="D54" s="13"/>
      <c r="E54" s="25" t="s">
        <v>227</v>
      </c>
      <c r="F54" s="13"/>
      <c r="G54" s="25" t="s">
        <v>227</v>
      </c>
      <c r="I54" s="35"/>
    </row>
    <row r="55" spans="1:9" ht="15.75" x14ac:dyDescent="0.25">
      <c r="A55" s="47"/>
      <c r="C55" s="37" t="s">
        <v>78</v>
      </c>
      <c r="D55" s="13"/>
      <c r="E55" s="25" t="s">
        <v>227</v>
      </c>
      <c r="F55" s="13"/>
      <c r="G55" s="25" t="s">
        <v>227</v>
      </c>
      <c r="I55" s="35"/>
    </row>
    <row r="56" spans="1:9" ht="15.75" x14ac:dyDescent="0.25">
      <c r="A56" s="6" t="s">
        <v>79</v>
      </c>
      <c r="C56" s="3" t="s">
        <v>80</v>
      </c>
      <c r="D56" s="17">
        <v>0</v>
      </c>
      <c r="E56" s="25" t="s">
        <v>260</v>
      </c>
      <c r="F56" s="12">
        <v>0</v>
      </c>
      <c r="G56" s="25" t="s">
        <v>260</v>
      </c>
      <c r="I56" s="35"/>
    </row>
    <row r="57" spans="1:9" ht="15.75" x14ac:dyDescent="0.25">
      <c r="A57" s="6" t="s">
        <v>79</v>
      </c>
      <c r="C57" s="3" t="s">
        <v>81</v>
      </c>
      <c r="D57" s="17">
        <v>1049978.71</v>
      </c>
      <c r="E57" s="25">
        <v>1</v>
      </c>
      <c r="F57" s="12">
        <v>1156372.22</v>
      </c>
      <c r="G57" s="25">
        <v>1</v>
      </c>
      <c r="I57" s="35"/>
    </row>
    <row r="58" spans="1:9" ht="15.75" x14ac:dyDescent="0.25">
      <c r="A58" s="6" t="s">
        <v>79</v>
      </c>
      <c r="C58" s="3" t="s">
        <v>82</v>
      </c>
      <c r="D58" s="17">
        <v>0</v>
      </c>
      <c r="E58" s="25" t="s">
        <v>260</v>
      </c>
      <c r="F58" s="12">
        <v>0</v>
      </c>
      <c r="G58" s="25">
        <v>1</v>
      </c>
      <c r="I58" s="35"/>
    </row>
    <row r="59" spans="1:9" ht="15.75" x14ac:dyDescent="0.25">
      <c r="A59" s="6" t="s">
        <v>79</v>
      </c>
      <c r="C59" s="3" t="s">
        <v>83</v>
      </c>
      <c r="D59" s="17">
        <v>100095.54000000002</v>
      </c>
      <c r="E59" s="25">
        <v>1</v>
      </c>
      <c r="F59" s="12">
        <v>149713.53</v>
      </c>
      <c r="G59" s="25">
        <v>1</v>
      </c>
      <c r="I59" s="35"/>
    </row>
    <row r="60" spans="1:9" ht="15.75" x14ac:dyDescent="0.25">
      <c r="A60" s="6" t="s">
        <v>79</v>
      </c>
      <c r="C60" s="3" t="s">
        <v>84</v>
      </c>
      <c r="D60" s="17">
        <v>670331.83000000007</v>
      </c>
      <c r="E60" s="25">
        <v>1</v>
      </c>
      <c r="F60" s="12">
        <v>409739.13999999996</v>
      </c>
      <c r="G60" s="25">
        <v>1</v>
      </c>
      <c r="I60" s="35"/>
    </row>
    <row r="61" spans="1:9" ht="15.75" x14ac:dyDescent="0.25">
      <c r="A61" s="47"/>
      <c r="C61" s="37" t="s">
        <v>85</v>
      </c>
      <c r="D61" s="13"/>
      <c r="E61" s="25" t="s">
        <v>227</v>
      </c>
      <c r="F61" s="13"/>
      <c r="G61" s="25" t="s">
        <v>227</v>
      </c>
      <c r="I61" s="35"/>
    </row>
    <row r="62" spans="1:9" ht="15.75" x14ac:dyDescent="0.25">
      <c r="A62" s="6" t="s">
        <v>79</v>
      </c>
      <c r="C62" s="3" t="s">
        <v>86</v>
      </c>
      <c r="D62" s="17">
        <v>191509.66999999998</v>
      </c>
      <c r="E62" s="25">
        <v>1</v>
      </c>
      <c r="F62" s="12">
        <v>43308.01</v>
      </c>
      <c r="G62" s="25">
        <v>1</v>
      </c>
      <c r="I62" s="35">
        <v>53308.01</v>
      </c>
    </row>
    <row r="63" spans="1:9" ht="15.75" x14ac:dyDescent="0.25">
      <c r="A63" s="6" t="s">
        <v>79</v>
      </c>
      <c r="C63" s="3" t="s">
        <v>87</v>
      </c>
      <c r="D63" s="17">
        <v>1091.5</v>
      </c>
      <c r="E63" s="25" t="s">
        <v>260</v>
      </c>
      <c r="F63" s="12">
        <v>0</v>
      </c>
      <c r="G63" s="25">
        <v>1</v>
      </c>
      <c r="I63" s="35"/>
    </row>
    <row r="64" spans="1:9" ht="15.75" x14ac:dyDescent="0.25">
      <c r="A64" s="47"/>
      <c r="C64" s="37" t="s">
        <v>88</v>
      </c>
      <c r="D64" s="13"/>
      <c r="E64" s="25" t="s">
        <v>227</v>
      </c>
      <c r="F64" s="13"/>
      <c r="G64" s="25" t="s">
        <v>227</v>
      </c>
      <c r="I64" s="35"/>
    </row>
    <row r="65" spans="1:9" ht="15.75" x14ac:dyDescent="0.25">
      <c r="A65" s="6" t="s">
        <v>79</v>
      </c>
      <c r="C65" s="3" t="s">
        <v>89</v>
      </c>
      <c r="D65" s="17">
        <v>1928505.08</v>
      </c>
      <c r="E65" s="25">
        <v>1</v>
      </c>
      <c r="F65" s="12">
        <v>131489.12</v>
      </c>
      <c r="G65" s="25">
        <v>1</v>
      </c>
      <c r="I65" s="35"/>
    </row>
    <row r="66" spans="1:9" ht="15.75" x14ac:dyDescent="0.25">
      <c r="A66" s="6" t="s">
        <v>79</v>
      </c>
      <c r="C66" s="3" t="s">
        <v>90</v>
      </c>
      <c r="D66" s="17">
        <v>0</v>
      </c>
      <c r="E66" s="25" t="s">
        <v>260</v>
      </c>
      <c r="F66" s="12">
        <v>0</v>
      </c>
      <c r="G66" s="25" t="s">
        <v>260</v>
      </c>
      <c r="I66" s="35"/>
    </row>
    <row r="67" spans="1:9" ht="15.75" x14ac:dyDescent="0.25">
      <c r="A67" s="47"/>
      <c r="C67" s="37" t="s">
        <v>91</v>
      </c>
      <c r="D67" s="13"/>
      <c r="E67" s="25" t="s">
        <v>227</v>
      </c>
      <c r="F67" s="13"/>
      <c r="G67" s="25" t="s">
        <v>227</v>
      </c>
      <c r="I67" s="35"/>
    </row>
    <row r="68" spans="1:9" ht="15.75" x14ac:dyDescent="0.25">
      <c r="A68" s="6" t="s">
        <v>79</v>
      </c>
      <c r="C68" s="3" t="s">
        <v>92</v>
      </c>
      <c r="D68" s="17">
        <v>450</v>
      </c>
      <c r="E68" s="25">
        <v>1</v>
      </c>
      <c r="F68" s="12">
        <v>60871.72</v>
      </c>
      <c r="G68" s="25">
        <v>1</v>
      </c>
      <c r="I68" s="35"/>
    </row>
    <row r="69" spans="1:9" ht="15.75" x14ac:dyDescent="0.25">
      <c r="A69" s="6" t="s">
        <v>79</v>
      </c>
      <c r="C69" s="3" t="s">
        <v>93</v>
      </c>
      <c r="D69" s="17">
        <v>80450</v>
      </c>
      <c r="E69" s="25" t="s">
        <v>260</v>
      </c>
      <c r="F69" s="12">
        <v>0</v>
      </c>
      <c r="G69" s="25">
        <v>1</v>
      </c>
      <c r="I69" s="35"/>
    </row>
    <row r="70" spans="1:9" ht="15.75" x14ac:dyDescent="0.25">
      <c r="A70" s="47"/>
      <c r="C70" s="37" t="s">
        <v>94</v>
      </c>
      <c r="D70" s="13"/>
      <c r="E70" s="25" t="s">
        <v>227</v>
      </c>
      <c r="F70" s="13"/>
      <c r="G70" s="25" t="s">
        <v>227</v>
      </c>
      <c r="I70" s="35"/>
    </row>
    <row r="71" spans="1:9" ht="15.75" x14ac:dyDescent="0.25">
      <c r="A71" s="6" t="s">
        <v>79</v>
      </c>
      <c r="C71" s="3" t="s">
        <v>95</v>
      </c>
      <c r="D71" s="17">
        <v>0</v>
      </c>
      <c r="E71" s="25">
        <v>1</v>
      </c>
      <c r="F71" s="12">
        <v>146190.30000000002</v>
      </c>
      <c r="G71" s="25">
        <v>1</v>
      </c>
      <c r="I71" s="35"/>
    </row>
    <row r="72" spans="1:9" ht="15.75" x14ac:dyDescent="0.25">
      <c r="A72" s="6" t="s">
        <v>79</v>
      </c>
      <c r="B72" s="50" t="s">
        <v>96</v>
      </c>
      <c r="C72" s="3" t="s">
        <v>97</v>
      </c>
      <c r="D72" s="17">
        <v>0</v>
      </c>
      <c r="E72" s="25" t="s">
        <v>260</v>
      </c>
      <c r="F72" s="12">
        <v>0</v>
      </c>
      <c r="G72" s="25" t="s">
        <v>260</v>
      </c>
      <c r="I72" s="35"/>
    </row>
    <row r="73" spans="1:9" ht="15.75" x14ac:dyDescent="0.25">
      <c r="A73" s="6" t="s">
        <v>79</v>
      </c>
      <c r="C73" s="3" t="s">
        <v>98</v>
      </c>
      <c r="D73" s="17">
        <v>622660</v>
      </c>
      <c r="E73" s="25">
        <v>1</v>
      </c>
      <c r="F73" s="12">
        <v>117971.68</v>
      </c>
      <c r="G73" s="25">
        <v>1</v>
      </c>
      <c r="I73" s="35"/>
    </row>
    <row r="74" spans="1:9" ht="15.75" x14ac:dyDescent="0.25">
      <c r="A74" s="47"/>
      <c r="C74" s="37" t="s">
        <v>99</v>
      </c>
      <c r="D74" s="13"/>
      <c r="E74" s="25" t="s">
        <v>227</v>
      </c>
      <c r="F74" s="13"/>
      <c r="G74" s="25" t="s">
        <v>227</v>
      </c>
      <c r="I74" s="35"/>
    </row>
    <row r="75" spans="1:9" ht="15.75" x14ac:dyDescent="0.25">
      <c r="A75" s="6" t="s">
        <v>79</v>
      </c>
      <c r="C75" s="3" t="s">
        <v>100</v>
      </c>
      <c r="D75" s="17">
        <v>627846.49</v>
      </c>
      <c r="E75" s="25">
        <v>1</v>
      </c>
      <c r="F75" s="12">
        <v>604776.71</v>
      </c>
      <c r="G75" s="25">
        <v>1</v>
      </c>
      <c r="I75" s="35"/>
    </row>
    <row r="76" spans="1:9" ht="15.75" x14ac:dyDescent="0.25">
      <c r="A76" s="6" t="s">
        <v>79</v>
      </c>
      <c r="B76" s="50" t="s">
        <v>101</v>
      </c>
      <c r="C76" s="3" t="s">
        <v>102</v>
      </c>
      <c r="D76" s="17">
        <v>1033305.77</v>
      </c>
      <c r="E76" s="25">
        <v>1</v>
      </c>
      <c r="F76" s="14">
        <v>2902268.87</v>
      </c>
      <c r="G76" s="25">
        <v>1</v>
      </c>
      <c r="I76" s="35"/>
    </row>
    <row r="77" spans="1:9" ht="15.75" x14ac:dyDescent="0.25">
      <c r="A77" s="47"/>
      <c r="C77" s="37" t="s">
        <v>103</v>
      </c>
      <c r="D77" s="13"/>
      <c r="E77" s="25" t="s">
        <v>260</v>
      </c>
      <c r="F77" s="13"/>
      <c r="G77" s="25" t="s">
        <v>260</v>
      </c>
      <c r="I77" s="35"/>
    </row>
    <row r="78" spans="1:9" ht="15.75" x14ac:dyDescent="0.25">
      <c r="A78" s="6" t="s">
        <v>79</v>
      </c>
      <c r="C78" s="3" t="s">
        <v>104</v>
      </c>
      <c r="D78" s="17">
        <v>369945.21</v>
      </c>
      <c r="E78" s="25" t="s">
        <v>260</v>
      </c>
      <c r="F78" s="12">
        <v>0</v>
      </c>
      <c r="G78" s="25">
        <v>1</v>
      </c>
      <c r="I78" s="35"/>
    </row>
    <row r="79" spans="1:9" ht="15.75" x14ac:dyDescent="0.25">
      <c r="A79" s="6" t="s">
        <v>79</v>
      </c>
      <c r="B79" s="50" t="s">
        <v>105</v>
      </c>
      <c r="C79" s="3" t="s">
        <v>106</v>
      </c>
      <c r="D79" s="17">
        <v>0</v>
      </c>
      <c r="E79" s="25" t="s">
        <v>260</v>
      </c>
      <c r="F79" s="12">
        <v>0</v>
      </c>
      <c r="G79" s="25" t="s">
        <v>260</v>
      </c>
      <c r="I79" s="35"/>
    </row>
    <row r="80" spans="1:9" ht="15.75" x14ac:dyDescent="0.25">
      <c r="A80" s="6" t="s">
        <v>79</v>
      </c>
      <c r="B80" s="56"/>
      <c r="C80" s="3" t="s">
        <v>107</v>
      </c>
      <c r="D80" s="17">
        <v>0</v>
      </c>
      <c r="E80" s="25" t="s">
        <v>260</v>
      </c>
      <c r="F80" s="12">
        <v>0</v>
      </c>
      <c r="G80" s="25" t="s">
        <v>260</v>
      </c>
      <c r="I80" s="35"/>
    </row>
    <row r="81" spans="1:9" ht="15.75" x14ac:dyDescent="0.25">
      <c r="A81" s="6" t="s">
        <v>79</v>
      </c>
      <c r="C81" s="3" t="s">
        <v>108</v>
      </c>
      <c r="D81" s="17">
        <v>54390.33</v>
      </c>
      <c r="E81" s="25">
        <v>1</v>
      </c>
      <c r="F81" s="12">
        <v>114675.07</v>
      </c>
      <c r="G81" s="25">
        <v>1</v>
      </c>
      <c r="I81" s="35"/>
    </row>
    <row r="82" spans="1:9" ht="15.75" x14ac:dyDescent="0.25">
      <c r="A82" s="6" t="s">
        <v>79</v>
      </c>
      <c r="B82" s="50" t="s">
        <v>109</v>
      </c>
      <c r="C82" s="3" t="s">
        <v>110</v>
      </c>
      <c r="D82" s="17">
        <v>0</v>
      </c>
      <c r="E82" s="25">
        <v>1</v>
      </c>
      <c r="F82" s="12">
        <v>29188.82</v>
      </c>
      <c r="G82" s="25">
        <v>1</v>
      </c>
      <c r="I82" s="35"/>
    </row>
    <row r="83" spans="1:9" ht="15.75" x14ac:dyDescent="0.25">
      <c r="A83" s="6" t="s">
        <v>79</v>
      </c>
      <c r="C83" s="3" t="s">
        <v>111</v>
      </c>
      <c r="D83" s="17">
        <v>269363.59999999998</v>
      </c>
      <c r="E83" s="25">
        <v>1</v>
      </c>
      <c r="F83" s="12">
        <v>375701.02</v>
      </c>
      <c r="G83" s="25">
        <v>1</v>
      </c>
      <c r="I83" s="35"/>
    </row>
    <row r="84" spans="1:9" ht="15.75" x14ac:dyDescent="0.25">
      <c r="A84" s="47"/>
      <c r="C84" s="37" t="s">
        <v>112</v>
      </c>
      <c r="D84" s="13"/>
      <c r="E84" s="25" t="s">
        <v>227</v>
      </c>
      <c r="F84" s="13"/>
      <c r="G84" s="25" t="s">
        <v>227</v>
      </c>
      <c r="I84" s="35"/>
    </row>
    <row r="85" spans="1:9" ht="15.75" x14ac:dyDescent="0.25">
      <c r="A85" s="6" t="s">
        <v>79</v>
      </c>
      <c r="C85" s="3" t="s">
        <v>113</v>
      </c>
      <c r="D85" s="17">
        <v>9025.58</v>
      </c>
      <c r="E85" s="25">
        <v>1</v>
      </c>
      <c r="F85" s="12">
        <v>14429.05</v>
      </c>
      <c r="G85" s="25">
        <v>1</v>
      </c>
      <c r="I85" s="35"/>
    </row>
    <row r="86" spans="1:9" ht="15.75" x14ac:dyDescent="0.25">
      <c r="A86" s="6" t="s">
        <v>79</v>
      </c>
      <c r="B86" s="50" t="s">
        <v>114</v>
      </c>
      <c r="C86" s="3" t="s">
        <v>115</v>
      </c>
      <c r="D86" s="12"/>
      <c r="E86" s="25" t="s">
        <v>260</v>
      </c>
      <c r="F86" s="12"/>
      <c r="G86" s="25" t="s">
        <v>260</v>
      </c>
      <c r="I86" s="35"/>
    </row>
    <row r="87" spans="1:9" ht="15.75" x14ac:dyDescent="0.25">
      <c r="A87" s="6" t="s">
        <v>79</v>
      </c>
      <c r="C87" s="3" t="s">
        <v>116</v>
      </c>
      <c r="D87" s="17">
        <v>0</v>
      </c>
      <c r="E87" s="25" t="s">
        <v>260</v>
      </c>
      <c r="F87" s="12">
        <v>0</v>
      </c>
      <c r="G87" s="25" t="s">
        <v>260</v>
      </c>
      <c r="I87" s="35"/>
    </row>
    <row r="88" spans="1:9" ht="15.75" x14ac:dyDescent="0.25">
      <c r="A88" s="6" t="s">
        <v>79</v>
      </c>
      <c r="B88" s="48" t="s">
        <v>117</v>
      </c>
      <c r="C88" s="3" t="s">
        <v>118</v>
      </c>
      <c r="D88" s="17">
        <v>944</v>
      </c>
      <c r="E88" s="25">
        <v>1</v>
      </c>
      <c r="F88" s="12">
        <v>10000</v>
      </c>
      <c r="G88" s="25">
        <v>1</v>
      </c>
      <c r="I88" s="35"/>
    </row>
    <row r="89" spans="1:9" ht="15.75" x14ac:dyDescent="0.25">
      <c r="A89" s="6" t="s">
        <v>79</v>
      </c>
      <c r="B89" s="48" t="s">
        <v>117</v>
      </c>
      <c r="C89" s="3" t="s">
        <v>119</v>
      </c>
      <c r="D89" s="17">
        <v>0</v>
      </c>
      <c r="E89" s="25" t="s">
        <v>260</v>
      </c>
      <c r="F89" s="12">
        <v>0</v>
      </c>
      <c r="G89" s="25" t="s">
        <v>260</v>
      </c>
      <c r="I89" s="35"/>
    </row>
    <row r="90" spans="1:9" ht="15.75" x14ac:dyDescent="0.25">
      <c r="A90" s="6" t="s">
        <v>79</v>
      </c>
      <c r="C90" s="3" t="s">
        <v>120</v>
      </c>
      <c r="D90" s="17">
        <v>447342.3</v>
      </c>
      <c r="E90" s="25">
        <v>1</v>
      </c>
      <c r="F90" s="12">
        <v>44680</v>
      </c>
      <c r="G90" s="25">
        <v>1</v>
      </c>
      <c r="I90" s="35"/>
    </row>
    <row r="91" spans="1:9" ht="15.75" x14ac:dyDescent="0.25">
      <c r="A91" s="6" t="s">
        <v>79</v>
      </c>
      <c r="C91" s="3" t="s">
        <v>121</v>
      </c>
      <c r="D91" s="17">
        <v>0</v>
      </c>
      <c r="E91" s="25" t="s">
        <v>260</v>
      </c>
      <c r="F91" s="12">
        <v>0</v>
      </c>
      <c r="G91" s="25" t="s">
        <v>260</v>
      </c>
      <c r="I91" s="35"/>
    </row>
    <row r="92" spans="1:9" ht="15.75" x14ac:dyDescent="0.25">
      <c r="A92" s="6" t="s">
        <v>79</v>
      </c>
      <c r="C92" s="3" t="s">
        <v>122</v>
      </c>
      <c r="D92" s="12">
        <v>180000</v>
      </c>
      <c r="E92" s="25" t="s">
        <v>260</v>
      </c>
      <c r="F92" s="12"/>
      <c r="G92" s="25" t="s">
        <v>260</v>
      </c>
      <c r="I92" s="35"/>
    </row>
    <row r="93" spans="1:9" ht="15.75" x14ac:dyDescent="0.25">
      <c r="A93" s="6" t="s">
        <v>79</v>
      </c>
      <c r="B93" s="50" t="s">
        <v>123</v>
      </c>
      <c r="C93" s="3" t="s">
        <v>124</v>
      </c>
      <c r="D93" s="17">
        <v>465262.08999999997</v>
      </c>
      <c r="E93" s="25">
        <v>1</v>
      </c>
      <c r="F93" s="14">
        <v>89164.930000000008</v>
      </c>
      <c r="G93" s="25">
        <v>1</v>
      </c>
      <c r="I93" s="35"/>
    </row>
    <row r="94" spans="1:9" ht="15.75" x14ac:dyDescent="0.25">
      <c r="A94" s="6" t="s">
        <v>79</v>
      </c>
      <c r="C94" s="3" t="s">
        <v>125</v>
      </c>
      <c r="D94" s="17">
        <v>7398145</v>
      </c>
      <c r="E94" s="25">
        <v>1</v>
      </c>
      <c r="F94" s="12">
        <v>190912</v>
      </c>
      <c r="G94" s="25">
        <v>1</v>
      </c>
      <c r="I94" s="35"/>
    </row>
    <row r="95" spans="1:9" ht="15.75" x14ac:dyDescent="0.25">
      <c r="A95" s="6" t="s">
        <v>79</v>
      </c>
      <c r="C95" s="3" t="s">
        <v>126</v>
      </c>
      <c r="D95" s="17">
        <v>51111.66</v>
      </c>
      <c r="E95" s="25">
        <v>1</v>
      </c>
      <c r="F95" s="12">
        <v>20305.739999999998</v>
      </c>
      <c r="G95" s="25">
        <v>1</v>
      </c>
      <c r="I95" s="35"/>
    </row>
    <row r="96" spans="1:9" ht="15.75" x14ac:dyDescent="0.25">
      <c r="A96" s="47"/>
      <c r="C96" s="37" t="s">
        <v>127</v>
      </c>
      <c r="D96" s="13"/>
      <c r="E96" s="25" t="s">
        <v>227</v>
      </c>
      <c r="F96" s="13"/>
      <c r="G96" s="25" t="s">
        <v>227</v>
      </c>
      <c r="I96" s="35"/>
    </row>
    <row r="97" spans="1:9" ht="15.75" x14ac:dyDescent="0.25">
      <c r="A97" s="47"/>
      <c r="C97" s="37" t="s">
        <v>128</v>
      </c>
      <c r="D97" s="13"/>
      <c r="E97" s="25" t="s">
        <v>227</v>
      </c>
      <c r="F97" s="13"/>
      <c r="G97" s="25" t="s">
        <v>227</v>
      </c>
      <c r="I97" s="35"/>
    </row>
    <row r="98" spans="1:9" ht="15.75" x14ac:dyDescent="0.25">
      <c r="A98" s="6" t="s">
        <v>53</v>
      </c>
      <c r="B98" s="51" t="s">
        <v>129</v>
      </c>
      <c r="C98" s="38" t="s">
        <v>130</v>
      </c>
      <c r="D98" s="17">
        <v>71993.91</v>
      </c>
      <c r="E98" s="25">
        <v>1</v>
      </c>
      <c r="F98" s="12">
        <v>72594.81</v>
      </c>
      <c r="G98" s="25">
        <v>1</v>
      </c>
      <c r="I98" s="35"/>
    </row>
    <row r="99" spans="1:9" ht="15.75" x14ac:dyDescent="0.25">
      <c r="A99" s="6" t="s">
        <v>131</v>
      </c>
      <c r="B99" s="51" t="s">
        <v>132</v>
      </c>
      <c r="C99" s="38" t="s">
        <v>133</v>
      </c>
      <c r="D99" s="17">
        <v>4467</v>
      </c>
      <c r="E99" s="25">
        <v>1</v>
      </c>
      <c r="F99" s="12">
        <v>30909.11</v>
      </c>
      <c r="G99" s="25">
        <v>1</v>
      </c>
      <c r="H99" s="39"/>
      <c r="I99" s="35"/>
    </row>
    <row r="100" spans="1:9" ht="15.75" x14ac:dyDescent="0.25">
      <c r="A100" s="47"/>
      <c r="B100" s="51"/>
      <c r="C100" s="37" t="s">
        <v>134</v>
      </c>
      <c r="D100" s="17">
        <v>0</v>
      </c>
      <c r="E100" s="25" t="s">
        <v>227</v>
      </c>
      <c r="F100" s="13">
        <v>0</v>
      </c>
      <c r="G100" s="25" t="s">
        <v>227</v>
      </c>
      <c r="I100" s="35"/>
    </row>
    <row r="101" spans="1:9" ht="15.75" x14ac:dyDescent="0.25">
      <c r="A101" s="6" t="s">
        <v>131</v>
      </c>
      <c r="B101" s="51" t="s">
        <v>135</v>
      </c>
      <c r="C101" s="38" t="s">
        <v>136</v>
      </c>
      <c r="D101" s="12"/>
      <c r="E101" s="25" t="s">
        <v>260</v>
      </c>
      <c r="F101" s="12"/>
      <c r="G101" s="25" t="s">
        <v>260</v>
      </c>
      <c r="I101" s="35"/>
    </row>
    <row r="102" spans="1:9" ht="15.75" x14ac:dyDescent="0.25">
      <c r="A102" s="6" t="s">
        <v>131</v>
      </c>
      <c r="B102" s="51" t="s">
        <v>137</v>
      </c>
      <c r="C102" s="38" t="s">
        <v>138</v>
      </c>
      <c r="D102" s="17">
        <v>0</v>
      </c>
      <c r="E102" s="25" t="s">
        <v>260</v>
      </c>
      <c r="F102" s="12">
        <v>0</v>
      </c>
      <c r="G102" s="25">
        <v>1</v>
      </c>
      <c r="I102" s="35"/>
    </row>
    <row r="103" spans="1:9" ht="15.75" x14ac:dyDescent="0.25">
      <c r="A103" s="6" t="s">
        <v>53</v>
      </c>
      <c r="B103" s="51" t="s">
        <v>139</v>
      </c>
      <c r="C103" s="38" t="s">
        <v>140</v>
      </c>
      <c r="D103" s="17">
        <v>0</v>
      </c>
      <c r="E103" s="25" t="s">
        <v>260</v>
      </c>
      <c r="F103" s="12">
        <v>0</v>
      </c>
      <c r="G103" s="25">
        <v>1</v>
      </c>
      <c r="I103" s="35"/>
    </row>
    <row r="104" spans="1:9" ht="15.75" x14ac:dyDescent="0.25">
      <c r="A104" s="47"/>
      <c r="B104" s="51"/>
      <c r="C104" s="37" t="s">
        <v>141</v>
      </c>
      <c r="D104" s="13"/>
      <c r="E104" s="25" t="s">
        <v>227</v>
      </c>
      <c r="F104" s="13"/>
      <c r="G104" s="25" t="s">
        <v>227</v>
      </c>
      <c r="I104" s="35"/>
    </row>
    <row r="105" spans="1:9" ht="15.75" x14ac:dyDescent="0.25">
      <c r="A105" s="6" t="s">
        <v>131</v>
      </c>
      <c r="B105" s="51" t="s">
        <v>142</v>
      </c>
      <c r="C105" s="38" t="s">
        <v>143</v>
      </c>
      <c r="D105" s="17">
        <v>38972.82</v>
      </c>
      <c r="E105" s="25">
        <v>1</v>
      </c>
      <c r="F105" s="12">
        <v>21674.25</v>
      </c>
      <c r="G105" s="25">
        <v>1</v>
      </c>
      <c r="I105" s="35"/>
    </row>
    <row r="106" spans="1:9" ht="15.75" x14ac:dyDescent="0.25">
      <c r="A106" s="6" t="s">
        <v>131</v>
      </c>
      <c r="B106" s="51" t="s">
        <v>144</v>
      </c>
      <c r="C106" s="38" t="s">
        <v>145</v>
      </c>
      <c r="D106" s="17">
        <v>82948.7</v>
      </c>
      <c r="E106" s="25">
        <v>1</v>
      </c>
      <c r="F106" s="12">
        <v>83088.26999999999</v>
      </c>
      <c r="G106" s="25">
        <v>1</v>
      </c>
      <c r="I106" s="35"/>
    </row>
    <row r="107" spans="1:9" ht="15.75" x14ac:dyDescent="0.25">
      <c r="A107" s="6" t="s">
        <v>131</v>
      </c>
      <c r="B107" s="51" t="s">
        <v>146</v>
      </c>
      <c r="C107" s="38" t="s">
        <v>147</v>
      </c>
      <c r="D107" s="17">
        <v>29304.239999999998</v>
      </c>
      <c r="E107" s="25">
        <v>1</v>
      </c>
      <c r="F107" s="12">
        <v>103585.5</v>
      </c>
      <c r="G107" s="25">
        <v>1</v>
      </c>
      <c r="I107" s="35"/>
    </row>
    <row r="108" spans="1:9" ht="15.75" x14ac:dyDescent="0.25">
      <c r="A108" s="6" t="s">
        <v>53</v>
      </c>
      <c r="B108" s="51" t="s">
        <v>148</v>
      </c>
      <c r="C108" s="38" t="s">
        <v>149</v>
      </c>
      <c r="D108" s="17">
        <v>0</v>
      </c>
      <c r="E108" s="25" t="s">
        <v>260</v>
      </c>
      <c r="F108" s="12">
        <v>0</v>
      </c>
      <c r="G108" s="25" t="s">
        <v>260</v>
      </c>
      <c r="I108" s="35"/>
    </row>
    <row r="109" spans="1:9" ht="15.75" x14ac:dyDescent="0.25">
      <c r="A109" s="47"/>
      <c r="B109" s="51"/>
      <c r="C109" s="37" t="s">
        <v>150</v>
      </c>
      <c r="D109" s="12"/>
      <c r="E109" s="25" t="s">
        <v>227</v>
      </c>
      <c r="F109" s="13"/>
      <c r="G109" s="25" t="s">
        <v>227</v>
      </c>
      <c r="I109" s="35"/>
    </row>
    <row r="110" spans="1:9" ht="15.75" x14ac:dyDescent="0.25">
      <c r="A110" s="6" t="s">
        <v>131</v>
      </c>
      <c r="B110" s="51" t="s">
        <v>151</v>
      </c>
      <c r="C110" s="38" t="s">
        <v>152</v>
      </c>
      <c r="D110" s="12"/>
      <c r="E110" s="25" t="s">
        <v>260</v>
      </c>
      <c r="F110" s="12"/>
      <c r="G110" s="25" t="s">
        <v>260</v>
      </c>
      <c r="I110" s="35"/>
    </row>
    <row r="111" spans="1:9" ht="15.75" x14ac:dyDescent="0.25">
      <c r="A111" s="6" t="s">
        <v>131</v>
      </c>
      <c r="B111" s="51" t="e">
        <v>#N/A</v>
      </c>
      <c r="C111" s="38" t="s">
        <v>153</v>
      </c>
      <c r="D111" s="17">
        <v>0</v>
      </c>
      <c r="E111" s="25" t="e">
        <v>#N/A</v>
      </c>
      <c r="F111" s="12">
        <v>0</v>
      </c>
      <c r="G111" s="25" t="s">
        <v>260</v>
      </c>
      <c r="I111" s="35"/>
    </row>
    <row r="112" spans="1:9" ht="15.75" x14ac:dyDescent="0.25">
      <c r="A112" s="6" t="s">
        <v>131</v>
      </c>
      <c r="B112" s="51" t="s">
        <v>154</v>
      </c>
      <c r="C112" s="38" t="s">
        <v>155</v>
      </c>
      <c r="D112" s="17">
        <v>140540.12</v>
      </c>
      <c r="E112" s="25">
        <v>1</v>
      </c>
      <c r="F112" s="12">
        <v>142162.38</v>
      </c>
      <c r="G112" s="25" t="s">
        <v>260</v>
      </c>
      <c r="I112" s="35"/>
    </row>
    <row r="113" spans="1:9" ht="15.75" x14ac:dyDescent="0.25">
      <c r="A113" s="6" t="s">
        <v>131</v>
      </c>
      <c r="B113" s="51" t="s">
        <v>156</v>
      </c>
      <c r="C113" s="38" t="s">
        <v>157</v>
      </c>
      <c r="D113" s="17">
        <v>1520</v>
      </c>
      <c r="E113" s="25" t="s">
        <v>260</v>
      </c>
      <c r="F113" s="12">
        <v>0</v>
      </c>
      <c r="G113" s="25" t="s">
        <v>260</v>
      </c>
      <c r="I113" s="35"/>
    </row>
    <row r="114" spans="1:9" ht="15.75" x14ac:dyDescent="0.25">
      <c r="A114" s="6" t="s">
        <v>131</v>
      </c>
      <c r="B114" s="51" t="s">
        <v>158</v>
      </c>
      <c r="C114" s="38" t="s">
        <v>159</v>
      </c>
      <c r="D114" s="17">
        <v>18725.46</v>
      </c>
      <c r="E114" s="25">
        <v>1</v>
      </c>
      <c r="F114" s="12">
        <v>260.77999999999997</v>
      </c>
      <c r="G114" s="25" t="s">
        <v>260</v>
      </c>
      <c r="I114" s="35"/>
    </row>
    <row r="115" spans="1:9" ht="15.75" x14ac:dyDescent="0.25">
      <c r="A115" s="47"/>
      <c r="B115" s="51"/>
      <c r="C115" s="37" t="s">
        <v>160</v>
      </c>
      <c r="D115" s="12"/>
      <c r="E115" s="25" t="s">
        <v>227</v>
      </c>
      <c r="F115" s="13"/>
      <c r="G115" s="25" t="s">
        <v>260</v>
      </c>
      <c r="I115" s="35"/>
    </row>
    <row r="116" spans="1:9" ht="15.75" x14ac:dyDescent="0.25">
      <c r="A116" s="6" t="s">
        <v>131</v>
      </c>
      <c r="B116" s="51" t="s">
        <v>161</v>
      </c>
      <c r="C116" s="38" t="s">
        <v>162</v>
      </c>
      <c r="D116" s="17">
        <v>0</v>
      </c>
      <c r="E116" s="25">
        <v>1</v>
      </c>
      <c r="F116" s="12">
        <v>375</v>
      </c>
      <c r="G116" s="25" t="s">
        <v>260</v>
      </c>
      <c r="I116" s="35"/>
    </row>
    <row r="117" spans="1:9" ht="15.75" x14ac:dyDescent="0.25">
      <c r="A117" s="6" t="s">
        <v>131</v>
      </c>
      <c r="B117" s="51" t="s">
        <v>163</v>
      </c>
      <c r="C117" s="38" t="s">
        <v>164</v>
      </c>
      <c r="D117" s="17">
        <v>2662.2</v>
      </c>
      <c r="E117" s="25" t="s">
        <v>260</v>
      </c>
      <c r="F117" s="12">
        <v>0</v>
      </c>
      <c r="G117" s="25" t="s">
        <v>260</v>
      </c>
      <c r="I117" s="35"/>
    </row>
    <row r="118" spans="1:9" ht="15.75" x14ac:dyDescent="0.25">
      <c r="A118" s="6" t="s">
        <v>131</v>
      </c>
      <c r="B118" s="51" t="s">
        <v>165</v>
      </c>
      <c r="C118" s="38" t="s">
        <v>166</v>
      </c>
      <c r="D118" s="12"/>
      <c r="E118" s="25" t="s">
        <v>260</v>
      </c>
      <c r="F118" s="12"/>
      <c r="G118" s="25" t="s">
        <v>260</v>
      </c>
      <c r="I118" s="35"/>
    </row>
    <row r="119" spans="1:9" ht="15.75" x14ac:dyDescent="0.25">
      <c r="A119" s="6" t="s">
        <v>131</v>
      </c>
      <c r="B119" s="51" t="s">
        <v>167</v>
      </c>
      <c r="C119" s="38" t="s">
        <v>168</v>
      </c>
      <c r="D119" s="17">
        <v>4119.53</v>
      </c>
      <c r="E119" s="25" t="s">
        <v>260</v>
      </c>
      <c r="F119" s="12">
        <v>0</v>
      </c>
      <c r="G119" s="25" t="s">
        <v>260</v>
      </c>
      <c r="I119" s="35"/>
    </row>
    <row r="120" spans="1:9" ht="15.75" x14ac:dyDescent="0.25">
      <c r="A120" s="6" t="s">
        <v>131</v>
      </c>
      <c r="B120" s="51" t="s">
        <v>169</v>
      </c>
      <c r="C120" s="38" t="s">
        <v>170</v>
      </c>
      <c r="D120" s="17">
        <v>0</v>
      </c>
      <c r="E120" s="25" t="s">
        <v>260</v>
      </c>
      <c r="F120" s="12">
        <v>0</v>
      </c>
      <c r="G120" s="25" t="s">
        <v>260</v>
      </c>
      <c r="I120" s="35"/>
    </row>
    <row r="121" spans="1:9" ht="15.75" x14ac:dyDescent="0.25">
      <c r="A121" s="6" t="s">
        <v>131</v>
      </c>
      <c r="B121" s="51" t="e">
        <v>#N/A</v>
      </c>
      <c r="C121" s="38" t="s">
        <v>171</v>
      </c>
      <c r="D121" s="17">
        <v>0</v>
      </c>
      <c r="E121" s="25" t="e">
        <v>#N/A</v>
      </c>
      <c r="F121" s="12">
        <v>0</v>
      </c>
      <c r="G121" s="25" t="s">
        <v>260</v>
      </c>
      <c r="I121" s="35"/>
    </row>
    <row r="122" spans="1:9" ht="15.75" x14ac:dyDescent="0.25">
      <c r="A122" s="6" t="s">
        <v>131</v>
      </c>
      <c r="B122" s="51" t="e">
        <v>#N/A</v>
      </c>
      <c r="C122" s="38" t="s">
        <v>172</v>
      </c>
      <c r="D122" s="12"/>
      <c r="E122" s="25" t="e">
        <v>#N/A</v>
      </c>
      <c r="F122" s="12"/>
      <c r="G122" s="25" t="s">
        <v>260</v>
      </c>
      <c r="I122" s="35"/>
    </row>
    <row r="123" spans="1:9" ht="15.75" x14ac:dyDescent="0.25">
      <c r="A123" s="6" t="s">
        <v>131</v>
      </c>
      <c r="B123" s="51" t="s">
        <v>173</v>
      </c>
      <c r="C123" s="38" t="s">
        <v>174</v>
      </c>
      <c r="D123" s="12"/>
      <c r="E123" s="25" t="s">
        <v>260</v>
      </c>
      <c r="F123" s="12"/>
      <c r="G123" s="25" t="s">
        <v>260</v>
      </c>
      <c r="I123" s="35"/>
    </row>
    <row r="124" spans="1:9" ht="15.75" x14ac:dyDescent="0.25">
      <c r="A124" s="6" t="s">
        <v>131</v>
      </c>
      <c r="B124" s="51" t="e">
        <v>#N/A</v>
      </c>
      <c r="C124" s="38" t="s">
        <v>175</v>
      </c>
      <c r="D124" s="12"/>
      <c r="E124" s="25" t="e">
        <v>#N/A</v>
      </c>
      <c r="F124" s="12"/>
      <c r="G124" s="25" t="s">
        <v>260</v>
      </c>
      <c r="I124" s="35"/>
    </row>
    <row r="125" spans="1:9" ht="15.75" x14ac:dyDescent="0.25">
      <c r="A125" s="47"/>
      <c r="B125" s="51"/>
      <c r="C125" s="37" t="s">
        <v>176</v>
      </c>
      <c r="D125" s="12"/>
      <c r="E125" s="25" t="s">
        <v>227</v>
      </c>
      <c r="F125" s="13" t="s">
        <v>1</v>
      </c>
      <c r="G125" s="25" t="s">
        <v>260</v>
      </c>
      <c r="I125" s="35"/>
    </row>
    <row r="126" spans="1:9" ht="15.75" x14ac:dyDescent="0.25">
      <c r="A126" s="6" t="s">
        <v>131</v>
      </c>
      <c r="B126" s="51" t="s">
        <v>177</v>
      </c>
      <c r="C126" s="38" t="s">
        <v>178</v>
      </c>
      <c r="D126" s="17">
        <v>721246</v>
      </c>
      <c r="E126" s="25">
        <v>1</v>
      </c>
      <c r="F126" s="12">
        <v>550000</v>
      </c>
      <c r="G126" s="25" t="s">
        <v>260</v>
      </c>
      <c r="I126" s="35"/>
    </row>
    <row r="127" spans="1:9" ht="15.75" x14ac:dyDescent="0.25">
      <c r="A127" s="6" t="s">
        <v>131</v>
      </c>
      <c r="B127" s="51" t="s">
        <v>179</v>
      </c>
      <c r="C127" s="38" t="s">
        <v>180</v>
      </c>
      <c r="D127" s="17">
        <v>1678754</v>
      </c>
      <c r="E127" s="25">
        <v>1</v>
      </c>
      <c r="F127" s="12">
        <v>1100000</v>
      </c>
      <c r="G127" s="25" t="s">
        <v>260</v>
      </c>
      <c r="I127" s="35"/>
    </row>
    <row r="128" spans="1:9" ht="15.75" x14ac:dyDescent="0.25">
      <c r="A128" s="6" t="s">
        <v>131</v>
      </c>
      <c r="B128" s="51" t="e">
        <v>#N/A</v>
      </c>
      <c r="C128" s="38" t="s">
        <v>181</v>
      </c>
      <c r="D128" s="17">
        <v>165</v>
      </c>
      <c r="E128" s="25" t="e">
        <v>#N/A</v>
      </c>
      <c r="F128" s="12">
        <v>0</v>
      </c>
      <c r="G128" s="25" t="s">
        <v>260</v>
      </c>
      <c r="I128" s="35"/>
    </row>
    <row r="129" spans="1:9" ht="15.75" x14ac:dyDescent="0.25">
      <c r="A129" s="6" t="s">
        <v>131</v>
      </c>
      <c r="B129" s="51" t="s">
        <v>182</v>
      </c>
      <c r="C129" s="38" t="s">
        <v>183</v>
      </c>
      <c r="D129" s="12"/>
      <c r="E129" s="25" t="s">
        <v>260</v>
      </c>
      <c r="F129" s="12"/>
      <c r="G129" s="25" t="s">
        <v>260</v>
      </c>
      <c r="I129" s="35"/>
    </row>
    <row r="130" spans="1:9" ht="15.75" x14ac:dyDescent="0.25">
      <c r="A130" s="6" t="s">
        <v>131</v>
      </c>
      <c r="B130" s="51" t="s">
        <v>184</v>
      </c>
      <c r="C130" s="38" t="s">
        <v>185</v>
      </c>
      <c r="D130" s="12"/>
      <c r="E130" s="25" t="s">
        <v>260</v>
      </c>
      <c r="F130" s="12"/>
      <c r="G130" s="25" t="s">
        <v>260</v>
      </c>
      <c r="I130" s="35"/>
    </row>
    <row r="131" spans="1:9" ht="15.75" x14ac:dyDescent="0.25">
      <c r="A131" s="6" t="s">
        <v>131</v>
      </c>
      <c r="B131" s="51" t="s">
        <v>186</v>
      </c>
      <c r="C131" s="38" t="s">
        <v>187</v>
      </c>
      <c r="D131" s="17">
        <v>143772.44</v>
      </c>
      <c r="E131" s="25">
        <v>1</v>
      </c>
      <c r="F131" s="12">
        <v>7155.52</v>
      </c>
      <c r="G131" s="25">
        <v>1</v>
      </c>
      <c r="I131" s="35"/>
    </row>
    <row r="132" spans="1:9" ht="15.75" x14ac:dyDescent="0.25">
      <c r="A132" s="47"/>
      <c r="B132" s="51"/>
      <c r="C132" s="37" t="s">
        <v>188</v>
      </c>
      <c r="D132" s="26"/>
      <c r="E132" s="25" t="s">
        <v>227</v>
      </c>
      <c r="F132" s="13"/>
      <c r="G132" s="25" t="s">
        <v>227</v>
      </c>
      <c r="I132" s="35"/>
    </row>
    <row r="133" spans="1:9" ht="15.75" x14ac:dyDescent="0.25">
      <c r="A133" s="6" t="s">
        <v>131</v>
      </c>
      <c r="B133" s="51" t="s">
        <v>189</v>
      </c>
      <c r="C133" s="38" t="s">
        <v>190</v>
      </c>
      <c r="D133" s="17">
        <v>42201.78</v>
      </c>
      <c r="E133" s="25">
        <v>1</v>
      </c>
      <c r="F133" s="12">
        <v>24750.789999999997</v>
      </c>
      <c r="G133" s="25">
        <v>1</v>
      </c>
      <c r="I133" s="35"/>
    </row>
    <row r="134" spans="1:9" ht="15.75" x14ac:dyDescent="0.25">
      <c r="A134" s="6" t="s">
        <v>131</v>
      </c>
      <c r="B134" s="51" t="s">
        <v>191</v>
      </c>
      <c r="C134" s="38" t="s">
        <v>192</v>
      </c>
      <c r="D134" s="17">
        <v>291600.89</v>
      </c>
      <c r="E134" s="25">
        <v>1</v>
      </c>
      <c r="F134" s="12">
        <v>200440.32000000001</v>
      </c>
      <c r="G134" s="25">
        <v>1</v>
      </c>
      <c r="I134" s="35"/>
    </row>
    <row r="135" spans="1:9" ht="15.75" x14ac:dyDescent="0.25">
      <c r="A135" s="6" t="s">
        <v>131</v>
      </c>
      <c r="B135" s="51" t="s">
        <v>193</v>
      </c>
      <c r="C135" s="38" t="s">
        <v>194</v>
      </c>
      <c r="D135" s="12"/>
      <c r="E135" s="25" t="s">
        <v>260</v>
      </c>
      <c r="F135" s="12"/>
      <c r="G135" s="25" t="s">
        <v>260</v>
      </c>
      <c r="I135" s="35"/>
    </row>
    <row r="136" spans="1:9" ht="15.75" x14ac:dyDescent="0.25">
      <c r="A136" s="6" t="s">
        <v>131</v>
      </c>
      <c r="B136" s="51"/>
      <c r="C136" s="38" t="s">
        <v>195</v>
      </c>
      <c r="D136" s="12"/>
      <c r="E136" s="25" t="s">
        <v>260</v>
      </c>
      <c r="F136" s="12"/>
      <c r="G136" s="25" t="s">
        <v>260</v>
      </c>
      <c r="I136" s="35"/>
    </row>
    <row r="137" spans="1:9" ht="15.75" x14ac:dyDescent="0.25">
      <c r="A137" s="6" t="s">
        <v>131</v>
      </c>
      <c r="B137" s="51" t="s">
        <v>196</v>
      </c>
      <c r="C137" s="38" t="s">
        <v>195</v>
      </c>
      <c r="D137" s="12"/>
      <c r="E137" s="25" t="s">
        <v>260</v>
      </c>
      <c r="F137" s="12"/>
      <c r="G137" s="25" t="s">
        <v>260</v>
      </c>
      <c r="I137" s="35"/>
    </row>
    <row r="138" spans="1:9" ht="15.75" x14ac:dyDescent="0.25">
      <c r="A138" s="6" t="s">
        <v>131</v>
      </c>
      <c r="B138" s="51" t="s">
        <v>197</v>
      </c>
      <c r="C138" s="38" t="s">
        <v>198</v>
      </c>
      <c r="D138" s="17">
        <v>172868.6</v>
      </c>
      <c r="E138" s="25">
        <v>1</v>
      </c>
      <c r="F138" s="12">
        <v>135697.28999999998</v>
      </c>
      <c r="G138" s="25">
        <v>1</v>
      </c>
      <c r="I138" s="35"/>
    </row>
    <row r="139" spans="1:9" ht="15.75" x14ac:dyDescent="0.25">
      <c r="A139" s="6" t="s">
        <v>131</v>
      </c>
      <c r="B139" s="51" t="s">
        <v>199</v>
      </c>
      <c r="C139" s="38" t="s">
        <v>200</v>
      </c>
      <c r="D139" s="12"/>
      <c r="E139" s="25" t="s">
        <v>260</v>
      </c>
      <c r="F139" s="12"/>
      <c r="G139" s="25" t="s">
        <v>260</v>
      </c>
      <c r="I139" s="35"/>
    </row>
    <row r="140" spans="1:9" ht="15.75" x14ac:dyDescent="0.25">
      <c r="A140" s="6" t="s">
        <v>131</v>
      </c>
      <c r="B140" s="51" t="s">
        <v>201</v>
      </c>
      <c r="C140" s="38" t="s">
        <v>202</v>
      </c>
      <c r="D140" s="17">
        <v>23159.5</v>
      </c>
      <c r="E140" s="25" t="s">
        <v>260</v>
      </c>
      <c r="F140" s="12">
        <v>0</v>
      </c>
      <c r="G140" s="25" t="s">
        <v>260</v>
      </c>
      <c r="I140" s="35"/>
    </row>
    <row r="141" spans="1:9" ht="15.75" x14ac:dyDescent="0.25">
      <c r="A141" s="6" t="s">
        <v>131</v>
      </c>
      <c r="B141" s="51" t="s">
        <v>203</v>
      </c>
      <c r="C141" s="38" t="s">
        <v>204</v>
      </c>
      <c r="D141" s="17">
        <v>14457.5</v>
      </c>
      <c r="E141" s="25">
        <v>1</v>
      </c>
      <c r="F141" s="12">
        <v>42000.02</v>
      </c>
      <c r="G141" s="25">
        <v>1</v>
      </c>
      <c r="I141" s="35"/>
    </row>
    <row r="142" spans="1:9" ht="15.75" x14ac:dyDescent="0.25">
      <c r="A142" s="6" t="s">
        <v>53</v>
      </c>
      <c r="B142" s="51" t="s">
        <v>205</v>
      </c>
      <c r="C142" s="38" t="s">
        <v>206</v>
      </c>
      <c r="D142" s="17">
        <v>0</v>
      </c>
      <c r="E142" s="25" t="s">
        <v>260</v>
      </c>
      <c r="F142" s="12">
        <v>0</v>
      </c>
      <c r="G142" s="25" t="s">
        <v>260</v>
      </c>
      <c r="I142" s="35"/>
    </row>
    <row r="143" spans="1:9" ht="15.75" x14ac:dyDescent="0.25">
      <c r="A143" s="47"/>
      <c r="C143" s="40"/>
      <c r="D143" s="13"/>
      <c r="E143" s="25" t="s">
        <v>227</v>
      </c>
      <c r="F143" s="13"/>
      <c r="G143" s="25" t="s">
        <v>227</v>
      </c>
      <c r="I143" s="35"/>
    </row>
    <row r="144" spans="1:9" ht="15.75" x14ac:dyDescent="0.25">
      <c r="A144" s="6" t="s">
        <v>131</v>
      </c>
      <c r="B144" s="52" t="s">
        <v>207</v>
      </c>
      <c r="C144" s="38" t="s">
        <v>208</v>
      </c>
      <c r="D144" s="12"/>
      <c r="E144" s="25" t="s">
        <v>260</v>
      </c>
      <c r="F144" s="12"/>
      <c r="G144" s="25" t="s">
        <v>260</v>
      </c>
      <c r="I144" s="35"/>
    </row>
    <row r="145" spans="1:9" ht="15.75" x14ac:dyDescent="0.25">
      <c r="A145" s="6" t="s">
        <v>131</v>
      </c>
      <c r="B145" s="52" t="s">
        <v>209</v>
      </c>
      <c r="C145" s="38" t="s">
        <v>210</v>
      </c>
      <c r="D145" s="17">
        <v>32939.129999999997</v>
      </c>
      <c r="E145" s="25">
        <v>1</v>
      </c>
      <c r="F145" s="12">
        <v>3866.01</v>
      </c>
      <c r="G145" s="25">
        <v>1</v>
      </c>
      <c r="I145" s="35"/>
    </row>
    <row r="146" spans="1:9" ht="15.75" x14ac:dyDescent="0.25">
      <c r="A146" s="47"/>
      <c r="B146" s="53"/>
      <c r="C146" s="40"/>
      <c r="D146" s="13"/>
      <c r="E146" s="25" t="s">
        <v>227</v>
      </c>
      <c r="F146" s="13"/>
      <c r="G146" s="25" t="s">
        <v>227</v>
      </c>
      <c r="I146" s="35"/>
    </row>
    <row r="147" spans="1:9" ht="15.75" x14ac:dyDescent="0.25">
      <c r="A147" s="6" t="s">
        <v>79</v>
      </c>
      <c r="C147" s="3" t="s">
        <v>211</v>
      </c>
      <c r="D147" s="17">
        <v>2700262.6799999997</v>
      </c>
      <c r="E147" s="25">
        <v>1</v>
      </c>
      <c r="F147" s="12">
        <v>4568080.25</v>
      </c>
      <c r="G147" s="25">
        <v>1</v>
      </c>
      <c r="I147" s="35"/>
    </row>
    <row r="148" spans="1:9" ht="15.75" x14ac:dyDescent="0.25">
      <c r="A148" s="47"/>
      <c r="C148" s="37" t="s">
        <v>212</v>
      </c>
      <c r="D148" s="13"/>
      <c r="E148" s="25" t="s">
        <v>227</v>
      </c>
      <c r="F148" s="13"/>
      <c r="G148" s="25" t="s">
        <v>227</v>
      </c>
      <c r="I148" s="35"/>
    </row>
    <row r="149" spans="1:9" ht="15.75" x14ac:dyDescent="0.25">
      <c r="A149" s="6" t="s">
        <v>213</v>
      </c>
      <c r="B149" s="50" t="s">
        <v>214</v>
      </c>
      <c r="C149" s="3" t="s">
        <v>215</v>
      </c>
      <c r="D149" s="17">
        <v>0</v>
      </c>
      <c r="E149" s="25">
        <v>1</v>
      </c>
      <c r="F149" s="12">
        <v>400</v>
      </c>
      <c r="G149" s="25">
        <v>1</v>
      </c>
      <c r="I149" s="35"/>
    </row>
    <row r="150" spans="1:9" ht="15.75" x14ac:dyDescent="0.25">
      <c r="A150" s="6" t="s">
        <v>53</v>
      </c>
      <c r="B150" s="50" t="s">
        <v>216</v>
      </c>
      <c r="C150" s="3" t="s">
        <v>217</v>
      </c>
      <c r="D150" s="17">
        <v>45000</v>
      </c>
      <c r="E150" s="25">
        <v>1</v>
      </c>
      <c r="F150" s="12">
        <v>71500</v>
      </c>
      <c r="G150" s="25">
        <v>1</v>
      </c>
      <c r="I150" s="35"/>
    </row>
    <row r="151" spans="1:9" ht="15.75" x14ac:dyDescent="0.25">
      <c r="A151" s="6" t="s">
        <v>53</v>
      </c>
      <c r="B151" s="50" t="s">
        <v>218</v>
      </c>
      <c r="C151" s="3" t="s">
        <v>219</v>
      </c>
      <c r="D151" s="17">
        <v>0</v>
      </c>
      <c r="E151" s="25" t="s">
        <v>260</v>
      </c>
      <c r="F151" s="12">
        <v>0</v>
      </c>
      <c r="G151" s="25">
        <v>1</v>
      </c>
      <c r="I151" s="35"/>
    </row>
    <row r="152" spans="1:9" ht="15.75" x14ac:dyDescent="0.25">
      <c r="A152" s="6" t="s">
        <v>213</v>
      </c>
      <c r="B152" s="50" t="s">
        <v>220</v>
      </c>
      <c r="C152" s="3" t="s">
        <v>221</v>
      </c>
      <c r="D152" s="17">
        <v>0</v>
      </c>
      <c r="E152" s="25" t="s">
        <v>260</v>
      </c>
      <c r="F152" s="12">
        <v>0</v>
      </c>
      <c r="G152" s="25" t="s">
        <v>260</v>
      </c>
      <c r="I152" s="35"/>
    </row>
    <row r="153" spans="1:9" ht="15.75" x14ac:dyDescent="0.25">
      <c r="A153" s="6" t="s">
        <v>222</v>
      </c>
      <c r="B153" s="54"/>
      <c r="C153" s="3" t="s">
        <v>223</v>
      </c>
      <c r="D153" s="17">
        <v>1542733.3699999973</v>
      </c>
      <c r="E153" s="25">
        <v>1</v>
      </c>
      <c r="F153" s="12">
        <v>1393679.0799999982</v>
      </c>
      <c r="G153" s="25">
        <v>1</v>
      </c>
      <c r="I153" s="35"/>
    </row>
    <row r="154" spans="1:9" x14ac:dyDescent="0.25">
      <c r="A154" s="6" t="s">
        <v>222</v>
      </c>
      <c r="B154" s="54"/>
      <c r="C154" s="3" t="s">
        <v>224</v>
      </c>
      <c r="D154" s="17">
        <v>713233.38999999978</v>
      </c>
      <c r="E154" s="25">
        <v>1</v>
      </c>
      <c r="F154" s="12">
        <v>226330.17833333332</v>
      </c>
      <c r="G154" s="25">
        <v>1</v>
      </c>
    </row>
    <row r="155" spans="1:9" x14ac:dyDescent="0.25">
      <c r="A155" s="6" t="s">
        <v>252</v>
      </c>
      <c r="B155" s="54"/>
      <c r="C155" s="3" t="s">
        <v>2</v>
      </c>
      <c r="D155" s="17"/>
      <c r="F155" s="12">
        <v>802460.60000000009</v>
      </c>
    </row>
    <row r="156" spans="1:9" ht="12.95" customHeight="1" x14ac:dyDescent="0.25">
      <c r="A156" s="6" t="s">
        <v>79</v>
      </c>
      <c r="C156" s="3" t="s">
        <v>225</v>
      </c>
      <c r="D156" s="17">
        <v>0</v>
      </c>
      <c r="E156" s="25">
        <v>1</v>
      </c>
      <c r="F156" s="12">
        <v>228496.16999999993</v>
      </c>
      <c r="G156" s="25">
        <v>1</v>
      </c>
    </row>
    <row r="157" spans="1:9" x14ac:dyDescent="0.25">
      <c r="C157" s="5"/>
      <c r="D157" s="12"/>
      <c r="E157" s="25" t="s">
        <v>260</v>
      </c>
      <c r="F157" s="12"/>
      <c r="G157" s="25" t="s">
        <v>260</v>
      </c>
    </row>
    <row r="158" spans="1:9" x14ac:dyDescent="0.25">
      <c r="A158" s="47"/>
      <c r="C158" s="37" t="s">
        <v>226</v>
      </c>
      <c r="D158" s="30">
        <f>SUM(D33:D156)</f>
        <v>-7361302.7400000086</v>
      </c>
      <c r="E158" s="25" t="s">
        <v>227</v>
      </c>
      <c r="F158" s="30">
        <f>SUM(F33:F156)</f>
        <v>-7179391.0016666744</v>
      </c>
      <c r="G158" s="25" t="s">
        <v>227</v>
      </c>
    </row>
    <row r="159" spans="1:9" x14ac:dyDescent="0.25">
      <c r="D159" s="12"/>
      <c r="E159" s="25" t="s">
        <v>227</v>
      </c>
      <c r="F159" s="12"/>
      <c r="G159" s="25" t="s">
        <v>227</v>
      </c>
    </row>
    <row r="160" spans="1:9" x14ac:dyDescent="0.25">
      <c r="D160" s="12"/>
      <c r="E160" s="25" t="s">
        <v>227</v>
      </c>
      <c r="F160" s="12"/>
      <c r="G160" s="25" t="s">
        <v>227</v>
      </c>
    </row>
    <row r="161" spans="3:7" x14ac:dyDescent="0.25">
      <c r="C161" s="2" t="s">
        <v>1</v>
      </c>
      <c r="D161" s="12"/>
      <c r="F161" s="12"/>
    </row>
    <row r="162" spans="3:7" x14ac:dyDescent="0.25">
      <c r="C162" s="41" t="s">
        <v>14</v>
      </c>
      <c r="D162" s="30">
        <f>+SUBTOTAL(9,D12:D156)</f>
        <v>1.8742866814136505E-8</v>
      </c>
      <c r="E162" s="25" t="s">
        <v>227</v>
      </c>
      <c r="F162" s="30">
        <f>+SUBTOTAL(9,F12:F156)</f>
        <v>-1.0000017355196178E-2</v>
      </c>
      <c r="G162" s="25" t="s">
        <v>227</v>
      </c>
    </row>
    <row r="163" spans="3:7" x14ac:dyDescent="0.25">
      <c r="C163" s="41"/>
      <c r="D163" s="12"/>
      <c r="E163" s="25" t="s">
        <v>227</v>
      </c>
      <c r="F163" s="12"/>
      <c r="G163" s="25" t="s">
        <v>227</v>
      </c>
    </row>
    <row r="164" spans="3:7" x14ac:dyDescent="0.25">
      <c r="C164" s="41"/>
      <c r="D164" s="42"/>
      <c r="E164" s="25" t="s">
        <v>227</v>
      </c>
      <c r="F164" s="12"/>
      <c r="G164" s="25" t="s">
        <v>227</v>
      </c>
    </row>
    <row r="165" spans="3:7" x14ac:dyDescent="0.25">
      <c r="C165" s="41"/>
      <c r="D165" s="12"/>
      <c r="F165" s="12"/>
    </row>
    <row r="166" spans="3:7" x14ac:dyDescent="0.25">
      <c r="C166" s="41"/>
      <c r="D166" s="17"/>
      <c r="E166" s="25" t="s">
        <v>227</v>
      </c>
      <c r="F166" s="12"/>
      <c r="G166" s="25" t="s">
        <v>227</v>
      </c>
    </row>
    <row r="167" spans="3:7" hidden="1" x14ac:dyDescent="0.25">
      <c r="C167" s="41"/>
      <c r="D167" s="12"/>
      <c r="F167" s="12"/>
    </row>
    <row r="168" spans="3:7" x14ac:dyDescent="0.25">
      <c r="C168" s="41"/>
      <c r="D168" s="12"/>
      <c r="F168" s="12"/>
    </row>
    <row r="169" spans="3:7" x14ac:dyDescent="0.25">
      <c r="C169" s="41"/>
      <c r="D169" s="12"/>
      <c r="F169" s="12"/>
    </row>
    <row r="170" spans="3:7" x14ac:dyDescent="0.25">
      <c r="C170" s="41"/>
      <c r="D170" s="12"/>
      <c r="F170" s="12"/>
    </row>
    <row r="171" spans="3:7" x14ac:dyDescent="0.25">
      <c r="C171" s="41"/>
      <c r="D171" s="12"/>
      <c r="F171" s="12"/>
    </row>
    <row r="172" spans="3:7" x14ac:dyDescent="0.25">
      <c r="C172" s="41"/>
      <c r="D172" s="12"/>
      <c r="F172" s="12"/>
    </row>
    <row r="173" spans="3:7" x14ac:dyDescent="0.25">
      <c r="C173" s="41"/>
      <c r="D173" s="12"/>
      <c r="F173" s="12"/>
    </row>
    <row r="174" spans="3:7" x14ac:dyDescent="0.25">
      <c r="C174" s="41"/>
      <c r="D174" s="12"/>
      <c r="F174" s="12"/>
    </row>
    <row r="175" spans="3:7" x14ac:dyDescent="0.25">
      <c r="C175" s="41"/>
      <c r="D175" s="12"/>
      <c r="F175" s="12"/>
    </row>
    <row r="176" spans="3:7" x14ac:dyDescent="0.25">
      <c r="C176" s="41"/>
      <c r="D176" s="12"/>
      <c r="F176" s="12"/>
    </row>
    <row r="177" spans="1:6" x14ac:dyDescent="0.25">
      <c r="C177" s="41"/>
      <c r="D177" s="12"/>
      <c r="F177" s="12"/>
    </row>
    <row r="178" spans="1:6" x14ac:dyDescent="0.25">
      <c r="C178" s="41"/>
      <c r="D178" s="12"/>
      <c r="F178" s="12"/>
    </row>
    <row r="179" spans="1:6" x14ac:dyDescent="0.25">
      <c r="C179" s="41"/>
      <c r="D179" s="12"/>
      <c r="F179" s="12"/>
    </row>
    <row r="180" spans="1:6" x14ac:dyDescent="0.25">
      <c r="C180" s="41"/>
      <c r="D180" s="12"/>
      <c r="F180" s="12"/>
    </row>
    <row r="181" spans="1:6" x14ac:dyDescent="0.25">
      <c r="C181" s="41"/>
      <c r="D181" s="12"/>
      <c r="F181" s="12"/>
    </row>
    <row r="182" spans="1:6" x14ac:dyDescent="0.25">
      <c r="C182" s="41"/>
      <c r="D182" s="12"/>
      <c r="F182" s="12"/>
    </row>
    <row r="183" spans="1:6" x14ac:dyDescent="0.25">
      <c r="C183" s="41"/>
      <c r="D183" s="12"/>
      <c r="F183" s="12"/>
    </row>
    <row r="184" spans="1:6" x14ac:dyDescent="0.25">
      <c r="C184" s="41"/>
      <c r="D184" s="12"/>
      <c r="F184" s="12"/>
    </row>
    <row r="185" spans="1:6" x14ac:dyDescent="0.25">
      <c r="C185" s="41"/>
      <c r="D185" s="12"/>
      <c r="F185" s="12"/>
    </row>
    <row r="186" spans="1:6" x14ac:dyDescent="0.25">
      <c r="C186" s="41"/>
      <c r="D186" s="12"/>
      <c r="F186" s="12"/>
    </row>
    <row r="187" spans="1:6" x14ac:dyDescent="0.25">
      <c r="C187" s="41"/>
      <c r="D187" s="12"/>
      <c r="F187" s="12"/>
    </row>
    <row r="188" spans="1:6" x14ac:dyDescent="0.25">
      <c r="C188" s="41"/>
      <c r="D188" s="12"/>
      <c r="F188" s="12"/>
    </row>
    <row r="189" spans="1:6" x14ac:dyDescent="0.25">
      <c r="A189" s="6" t="s">
        <v>16</v>
      </c>
      <c r="C189" s="41"/>
      <c r="D189" s="12"/>
      <c r="F189" s="12"/>
    </row>
    <row r="190" spans="1:6" x14ac:dyDescent="0.25">
      <c r="C190" s="41"/>
      <c r="D190" s="12"/>
      <c r="F190" s="12"/>
    </row>
    <row r="191" spans="1:6" x14ac:dyDescent="0.25">
      <c r="C191" s="41"/>
      <c r="D191" s="12"/>
      <c r="F191" s="12"/>
    </row>
    <row r="192" spans="1:6" x14ac:dyDescent="0.25">
      <c r="C192" s="41"/>
      <c r="D192" s="12"/>
      <c r="F192" s="12"/>
    </row>
    <row r="193" spans="3:6" x14ac:dyDescent="0.25">
      <c r="C193" s="41"/>
      <c r="D193" s="12"/>
      <c r="F193" s="12"/>
    </row>
    <row r="194" spans="3:6" x14ac:dyDescent="0.25">
      <c r="C194" s="41"/>
      <c r="D194" s="12"/>
      <c r="F194" s="12"/>
    </row>
    <row r="195" spans="3:6" x14ac:dyDescent="0.25">
      <c r="C195" s="41"/>
      <c r="D195" s="12"/>
      <c r="F195" s="12"/>
    </row>
  </sheetData>
  <sheetProtection formatCells="0" formatColumns="0" formatRows="0"/>
  <autoFilter ref="A11:G166" xr:uid="{00000000-0009-0000-0000-000000000000}"/>
  <mergeCells count="4">
    <mergeCell ref="C6:F6"/>
    <mergeCell ref="C7:F7"/>
    <mergeCell ref="C8:F8"/>
    <mergeCell ref="B5:F5"/>
  </mergeCells>
  <phoneticPr fontId="21" type="noConversion"/>
  <pageMargins left="0.70866141732283472" right="0.70866141732283472" top="0.74803149606299213" bottom="0.74803149606299213" header="0.31496062992125984" footer="0.31496062992125984"/>
  <pageSetup orientation="portrait" r:id="rId1"/>
  <ignoredErrors>
    <ignoredError sqref="A13:B157"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43"/>
  <sheetViews>
    <sheetView tabSelected="1" zoomScale="80" zoomScaleNormal="80" workbookViewId="0">
      <selection activeCell="J11" sqref="J11"/>
    </sheetView>
  </sheetViews>
  <sheetFormatPr baseColWidth="10" defaultColWidth="11.42578125" defaultRowHeight="15" x14ac:dyDescent="0.25"/>
  <cols>
    <col min="1" max="1" width="7.140625" style="1" customWidth="1"/>
    <col min="2" max="2" width="1.28515625" style="1" customWidth="1"/>
    <col min="3" max="3" width="39.42578125" style="1" customWidth="1"/>
    <col min="4" max="4" width="16.42578125" customWidth="1"/>
    <col min="5" max="6" width="14.140625" customWidth="1"/>
    <col min="7" max="8" width="16.7109375" style="1" customWidth="1"/>
    <col min="9" max="9" width="3.7109375" style="1" customWidth="1"/>
    <col min="10" max="10" width="74.7109375" style="1" bestFit="1" customWidth="1"/>
    <col min="11" max="11" width="28.28515625" style="1" bestFit="1" customWidth="1"/>
    <col min="12" max="16384" width="11.42578125" style="1"/>
  </cols>
  <sheetData>
    <row r="1" spans="2:11" ht="15.75" x14ac:dyDescent="0.25">
      <c r="B1" s="88" t="s">
        <v>15</v>
      </c>
      <c r="C1" s="88"/>
      <c r="D1" s="88"/>
      <c r="E1" s="88"/>
      <c r="F1" s="88"/>
      <c r="G1" s="88"/>
      <c r="H1" s="88"/>
    </row>
    <row r="2" spans="2:11" ht="15.75" x14ac:dyDescent="0.25">
      <c r="B2" s="88" t="s">
        <v>7</v>
      </c>
      <c r="C2" s="88"/>
      <c r="D2" s="88"/>
      <c r="E2" s="88"/>
      <c r="F2" s="88"/>
      <c r="G2" s="88"/>
      <c r="H2" s="88"/>
    </row>
    <row r="3" spans="2:11" ht="15.75" x14ac:dyDescent="0.25">
      <c r="B3" s="88" t="s">
        <v>262</v>
      </c>
      <c r="C3" s="88"/>
      <c r="D3" s="88"/>
      <c r="E3" s="88"/>
      <c r="F3" s="88"/>
      <c r="G3" s="88"/>
      <c r="H3" s="88"/>
    </row>
    <row r="4" spans="2:11" ht="15.75" x14ac:dyDescent="0.25">
      <c r="B4" s="88" t="s">
        <v>0</v>
      </c>
      <c r="C4" s="88"/>
      <c r="D4" s="88"/>
      <c r="E4" s="88"/>
      <c r="F4" s="88"/>
      <c r="G4" s="88"/>
      <c r="H4" s="88"/>
      <c r="J4" s="73"/>
      <c r="K4" s="45"/>
    </row>
    <row r="5" spans="2:11" ht="15.75" x14ac:dyDescent="0.25">
      <c r="B5" s="72"/>
      <c r="C5" s="72"/>
      <c r="D5" s="72"/>
      <c r="E5" s="72"/>
      <c r="F5" s="72"/>
      <c r="G5" s="72"/>
      <c r="H5" s="72"/>
      <c r="J5" s="73"/>
      <c r="K5" s="45"/>
    </row>
    <row r="6" spans="2:11" ht="15.75" x14ac:dyDescent="0.25">
      <c r="C6" s="74"/>
      <c r="J6" s="73"/>
      <c r="K6" s="45"/>
    </row>
    <row r="7" spans="2:11" ht="51.6" customHeight="1" x14ac:dyDescent="0.25">
      <c r="C7" s="75"/>
      <c r="D7" s="76" t="s">
        <v>8</v>
      </c>
      <c r="E7" s="76" t="s">
        <v>9</v>
      </c>
      <c r="F7" s="76" t="s">
        <v>3</v>
      </c>
      <c r="G7" s="76" t="s">
        <v>10</v>
      </c>
      <c r="H7" s="76" t="s">
        <v>11</v>
      </c>
      <c r="J7" s="73"/>
      <c r="K7" s="45"/>
    </row>
    <row r="8" spans="2:11" ht="15.75" x14ac:dyDescent="0.25">
      <c r="C8" s="58" t="s">
        <v>233</v>
      </c>
      <c r="D8" s="62">
        <v>16325280</v>
      </c>
      <c r="E8" s="62">
        <v>0</v>
      </c>
      <c r="F8" s="62">
        <v>0</v>
      </c>
      <c r="G8" s="61">
        <v>8460343.3900000155</v>
      </c>
      <c r="H8" s="61">
        <f t="shared" ref="H8:H12" si="0">SUM(D8,E8,F8,G8)</f>
        <v>24785623.390000015</v>
      </c>
      <c r="I8" s="61"/>
      <c r="J8" s="73"/>
      <c r="K8" s="45"/>
    </row>
    <row r="9" spans="2:11" customFormat="1" ht="15.75" x14ac:dyDescent="0.25">
      <c r="C9" s="65" t="s">
        <v>4</v>
      </c>
      <c r="D9" s="62">
        <v>0</v>
      </c>
      <c r="E9" s="62">
        <v>0</v>
      </c>
      <c r="F9" s="62"/>
      <c r="G9" s="62"/>
      <c r="H9" s="62">
        <f t="shared" si="0"/>
        <v>0</v>
      </c>
      <c r="J9" s="73"/>
      <c r="K9" s="45"/>
    </row>
    <row r="10" spans="2:11" customFormat="1" ht="15.75" x14ac:dyDescent="0.25">
      <c r="C10" s="65" t="s">
        <v>12</v>
      </c>
      <c r="D10" s="62">
        <v>0</v>
      </c>
      <c r="E10" s="62"/>
      <c r="F10" s="62">
        <v>0</v>
      </c>
      <c r="G10" s="62"/>
      <c r="H10" s="62">
        <f t="shared" si="0"/>
        <v>0</v>
      </c>
      <c r="J10" s="73"/>
      <c r="K10" s="45"/>
    </row>
    <row r="11" spans="2:11" ht="15.75" x14ac:dyDescent="0.25">
      <c r="C11" s="65" t="s">
        <v>5</v>
      </c>
      <c r="D11" s="62"/>
      <c r="E11" s="62"/>
      <c r="F11" s="62"/>
      <c r="G11" s="61">
        <v>6154035.3174999757</v>
      </c>
      <c r="H11" s="61">
        <f t="shared" si="0"/>
        <v>6154035.3174999757</v>
      </c>
      <c r="J11" s="73"/>
      <c r="K11" s="45"/>
    </row>
    <row r="12" spans="2:11" ht="15.75" x14ac:dyDescent="0.25">
      <c r="C12" s="65" t="s">
        <v>6</v>
      </c>
      <c r="D12" s="62">
        <v>0</v>
      </c>
      <c r="E12" s="62"/>
      <c r="F12" s="62"/>
      <c r="G12" s="61">
        <v>7179391.0016666576</v>
      </c>
      <c r="H12" s="61">
        <f t="shared" si="0"/>
        <v>7179391.0016666576</v>
      </c>
      <c r="J12" s="73"/>
      <c r="K12" s="45"/>
    </row>
    <row r="13" spans="2:11" ht="15.75" x14ac:dyDescent="0.25">
      <c r="C13" s="58" t="s">
        <v>234</v>
      </c>
      <c r="D13" s="77">
        <f>SUM(D8:D12)</f>
        <v>16325280</v>
      </c>
      <c r="E13" s="77">
        <f>SUM(E8:E12)</f>
        <v>0</v>
      </c>
      <c r="F13" s="77">
        <f>SUM(F8:F12)</f>
        <v>0</v>
      </c>
      <c r="G13" s="66">
        <f>SUM(G8:G12)</f>
        <v>21793769.70916665</v>
      </c>
      <c r="H13" s="66">
        <f>SUM(H8:H12)</f>
        <v>38119049.709166646</v>
      </c>
      <c r="J13" s="73"/>
      <c r="K13" s="45"/>
    </row>
    <row r="14" spans="2:11" ht="15.75" x14ac:dyDescent="0.25">
      <c r="C14" s="58"/>
      <c r="D14" s="62"/>
      <c r="E14" s="62"/>
      <c r="F14" s="62"/>
      <c r="G14" s="62"/>
      <c r="H14" s="62"/>
      <c r="J14" s="73"/>
      <c r="K14" s="45"/>
    </row>
    <row r="15" spans="2:11" s="45" customFormat="1" ht="15.75" hidden="1" x14ac:dyDescent="0.25">
      <c r="C15" s="58" t="s">
        <v>233</v>
      </c>
      <c r="D15" s="63"/>
      <c r="E15" s="63"/>
      <c r="F15" s="63"/>
      <c r="G15" s="64"/>
      <c r="H15" s="63">
        <f t="shared" ref="H15:H20" si="1">SUM(D15,E15,F15,G15)</f>
        <v>0</v>
      </c>
      <c r="J15" s="73">
        <v>221385.26833334201</v>
      </c>
    </row>
    <row r="16" spans="2:11" customFormat="1" x14ac:dyDescent="0.25">
      <c r="C16" s="78" t="s">
        <v>4</v>
      </c>
      <c r="D16" s="62">
        <v>0</v>
      </c>
      <c r="E16" s="62">
        <v>0</v>
      </c>
      <c r="F16" s="62"/>
      <c r="G16" s="62"/>
      <c r="H16" s="62">
        <f t="shared" si="1"/>
        <v>0</v>
      </c>
      <c r="J16" s="1"/>
      <c r="K16" s="1" t="s">
        <v>260</v>
      </c>
    </row>
    <row r="17" spans="2:11" customFormat="1" ht="30" x14ac:dyDescent="0.25">
      <c r="C17" s="78" t="s">
        <v>12</v>
      </c>
      <c r="D17" s="62">
        <v>0</v>
      </c>
      <c r="E17" s="62"/>
      <c r="F17" s="62">
        <v>0</v>
      </c>
      <c r="G17" s="62"/>
      <c r="H17" s="62">
        <f t="shared" si="1"/>
        <v>0</v>
      </c>
      <c r="J17" s="79"/>
      <c r="K17" s="1"/>
    </row>
    <row r="18" spans="2:11" customFormat="1" ht="30" x14ac:dyDescent="0.25">
      <c r="C18" s="57" t="s">
        <v>13</v>
      </c>
      <c r="D18" s="62">
        <v>0</v>
      </c>
      <c r="E18" s="62"/>
      <c r="F18" s="62">
        <v>0</v>
      </c>
      <c r="G18" s="62"/>
      <c r="H18" s="62">
        <f t="shared" si="1"/>
        <v>0</v>
      </c>
      <c r="J18" s="79"/>
      <c r="K18" s="1"/>
    </row>
    <row r="19" spans="2:11" x14ac:dyDescent="0.25">
      <c r="C19" s="78" t="s">
        <v>5</v>
      </c>
      <c r="D19" s="62"/>
      <c r="E19" s="62"/>
      <c r="F19" s="62"/>
      <c r="G19" s="61">
        <v>-3769533.0488333139</v>
      </c>
      <c r="H19" s="62">
        <f t="shared" si="1"/>
        <v>-3769533.0488333139</v>
      </c>
    </row>
    <row r="20" spans="2:11" ht="15.75" x14ac:dyDescent="0.25">
      <c r="C20" s="78" t="s">
        <v>6</v>
      </c>
      <c r="D20" s="62">
        <v>0</v>
      </c>
      <c r="E20" s="62"/>
      <c r="F20" s="62"/>
      <c r="G20" s="61">
        <v>7335573.700000003</v>
      </c>
      <c r="H20" s="61">
        <f t="shared" si="1"/>
        <v>7335573.700000003</v>
      </c>
      <c r="J20" s="79"/>
    </row>
    <row r="21" spans="2:11" ht="16.5" thickBot="1" x14ac:dyDescent="0.3">
      <c r="B21" s="71"/>
      <c r="C21" s="58" t="s">
        <v>263</v>
      </c>
      <c r="D21" s="67">
        <f>SUM(D13:D20)</f>
        <v>16325280</v>
      </c>
      <c r="E21" s="67">
        <f>SUM(E13:E20)</f>
        <v>0</v>
      </c>
      <c r="F21" s="67">
        <f>SUM(F13:F20)</f>
        <v>0</v>
      </c>
      <c r="G21" s="68">
        <f>SUM(G13:G20)</f>
        <v>25359810.360333338</v>
      </c>
      <c r="H21" s="68">
        <f>SUM(H13:H20)</f>
        <v>41685090.360333338</v>
      </c>
      <c r="J21" s="80"/>
      <c r="K21" s="80"/>
    </row>
    <row r="22" spans="2:11" ht="16.5" thickTop="1" x14ac:dyDescent="0.25">
      <c r="B22" s="71"/>
      <c r="D22" s="62"/>
      <c r="E22" s="62"/>
      <c r="F22" s="62"/>
      <c r="G22" s="61"/>
      <c r="H22" s="61"/>
      <c r="J22" s="93"/>
      <c r="K22" s="1" t="s">
        <v>260</v>
      </c>
    </row>
    <row r="23" spans="2:11" ht="15.75" x14ac:dyDescent="0.25">
      <c r="C23" s="1" t="s">
        <v>267</v>
      </c>
      <c r="G23" s="61"/>
      <c r="J23" s="94"/>
    </row>
    <row r="24" spans="2:11" ht="15.75" x14ac:dyDescent="0.25">
      <c r="C24" s="1" t="s">
        <v>265</v>
      </c>
      <c r="G24" s="61"/>
      <c r="J24" s="94"/>
    </row>
    <row r="25" spans="2:11" ht="15.75" x14ac:dyDescent="0.25">
      <c r="C25" s="1" t="s">
        <v>266</v>
      </c>
      <c r="G25" s="61"/>
      <c r="J25" s="94"/>
    </row>
    <row r="26" spans="2:11" ht="15.75" x14ac:dyDescent="0.25">
      <c r="G26" s="61"/>
      <c r="J26" s="73"/>
    </row>
    <row r="27" spans="2:11" ht="15.75" x14ac:dyDescent="0.25">
      <c r="C27" s="1" t="s">
        <v>232</v>
      </c>
      <c r="D27" s="1"/>
      <c r="E27" s="1"/>
      <c r="F27" s="1"/>
      <c r="J27" s="81" t="s">
        <v>1</v>
      </c>
    </row>
    <row r="28" spans="2:11" x14ac:dyDescent="0.25">
      <c r="G28" s="61"/>
    </row>
    <row r="29" spans="2:11" x14ac:dyDescent="0.25">
      <c r="G29" s="61"/>
    </row>
    <row r="30" spans="2:11" ht="15.75" x14ac:dyDescent="0.25">
      <c r="C30" s="58" t="s">
        <v>229</v>
      </c>
      <c r="D30" s="58"/>
      <c r="E30" s="58"/>
      <c r="F30" s="87" t="s">
        <v>229</v>
      </c>
      <c r="G30" s="87"/>
      <c r="H30" s="87"/>
      <c r="I30" s="59"/>
      <c r="J30" s="65"/>
    </row>
    <row r="31" spans="2:11" x14ac:dyDescent="0.25">
      <c r="C31" s="82" t="s">
        <v>264</v>
      </c>
      <c r="D31" s="69"/>
      <c r="E31" s="69"/>
      <c r="F31" s="87" t="s">
        <v>237</v>
      </c>
      <c r="G31" s="87"/>
      <c r="H31" s="87"/>
      <c r="I31" s="65"/>
      <c r="J31" s="65"/>
    </row>
    <row r="32" spans="2:11" x14ac:dyDescent="0.25">
      <c r="C32" s="70" t="s">
        <v>236</v>
      </c>
      <c r="D32" s="65"/>
      <c r="E32" s="65"/>
      <c r="F32" s="86" t="s">
        <v>238</v>
      </c>
      <c r="G32" s="86"/>
      <c r="H32" s="86"/>
      <c r="I32" s="65"/>
      <c r="J32" s="65"/>
    </row>
    <row r="33" spans="2:10" x14ac:dyDescent="0.25">
      <c r="C33" s="65"/>
      <c r="D33" s="16"/>
      <c r="E33" s="65"/>
      <c r="F33" s="16"/>
      <c r="G33" s="65"/>
      <c r="H33" s="65"/>
      <c r="I33" s="65"/>
      <c r="J33" s="65"/>
    </row>
    <row r="34" spans="2:10" x14ac:dyDescent="0.25">
      <c r="C34" s="65"/>
      <c r="D34" s="16"/>
      <c r="E34" s="16"/>
      <c r="F34" s="16"/>
      <c r="G34" s="65"/>
      <c r="H34" s="65"/>
      <c r="I34" s="65"/>
      <c r="J34" s="65"/>
    </row>
    <row r="35" spans="2:10" x14ac:dyDescent="0.25">
      <c r="C35" s="58" t="s">
        <v>229</v>
      </c>
      <c r="D35" s="16"/>
      <c r="E35" s="16"/>
      <c r="F35" s="16"/>
      <c r="G35" s="65"/>
      <c r="H35" s="65"/>
      <c r="I35" s="65"/>
      <c r="J35" s="65"/>
    </row>
    <row r="36" spans="2:10" x14ac:dyDescent="0.25">
      <c r="C36" s="82" t="s">
        <v>230</v>
      </c>
      <c r="D36" s="16"/>
      <c r="E36" s="16"/>
      <c r="F36" s="16"/>
      <c r="G36" s="65"/>
      <c r="H36" s="65"/>
      <c r="I36" s="65"/>
      <c r="J36" s="65"/>
    </row>
    <row r="37" spans="2:10" x14ac:dyDescent="0.25">
      <c r="C37" s="65" t="s">
        <v>231</v>
      </c>
      <c r="D37" s="16"/>
      <c r="E37" s="16"/>
      <c r="F37" s="16"/>
      <c r="G37" s="65"/>
      <c r="H37" s="65"/>
      <c r="I37" s="65"/>
      <c r="J37" s="65"/>
    </row>
    <row r="38" spans="2:10" ht="15.75" x14ac:dyDescent="0.25">
      <c r="B38" s="83"/>
      <c r="C38" s="84"/>
      <c r="D38" s="16"/>
      <c r="E38" s="16"/>
      <c r="F38" s="16"/>
      <c r="G38" s="65"/>
      <c r="H38" s="65"/>
      <c r="I38" s="65"/>
      <c r="J38" s="65"/>
    </row>
    <row r="39" spans="2:10" x14ac:dyDescent="0.25">
      <c r="C39" s="65"/>
      <c r="D39" s="16"/>
      <c r="E39" s="16"/>
      <c r="F39" s="16"/>
      <c r="G39" s="65"/>
      <c r="H39" s="65"/>
      <c r="I39" s="65"/>
      <c r="J39" s="65"/>
    </row>
    <row r="40" spans="2:10" x14ac:dyDescent="0.25">
      <c r="C40" s="65"/>
      <c r="D40" s="16"/>
      <c r="E40" s="16"/>
      <c r="F40" s="16"/>
      <c r="G40" s="65"/>
      <c r="H40" s="65"/>
      <c r="I40" s="65"/>
      <c r="J40" s="65"/>
    </row>
    <row r="41" spans="2:10" x14ac:dyDescent="0.25">
      <c r="C41" s="65"/>
      <c r="D41" s="16"/>
      <c r="E41" s="16"/>
      <c r="F41" s="16"/>
      <c r="G41" s="65"/>
      <c r="H41" s="65"/>
      <c r="I41" s="65"/>
      <c r="J41" s="65"/>
    </row>
    <row r="42" spans="2:10" x14ac:dyDescent="0.25">
      <c r="C42" s="65"/>
      <c r="D42" s="16"/>
      <c r="E42" s="16"/>
      <c r="F42" s="16"/>
      <c r="G42" s="65"/>
      <c r="H42" s="65"/>
      <c r="I42" s="65"/>
      <c r="J42" s="65"/>
    </row>
    <row r="43" spans="2:10" ht="15.75" x14ac:dyDescent="0.25">
      <c r="C43" s="60"/>
      <c r="D43" s="16"/>
      <c r="E43" s="16"/>
      <c r="F43" s="16"/>
      <c r="G43" s="65"/>
      <c r="H43" s="65"/>
      <c r="I43" s="65"/>
      <c r="J43" s="65"/>
    </row>
  </sheetData>
  <sheetProtection formatCells="0" formatColumns="0" formatRows="0"/>
  <mergeCells count="7">
    <mergeCell ref="F31:H31"/>
    <mergeCell ref="F32:H32"/>
    <mergeCell ref="F30:H30"/>
    <mergeCell ref="B1:H1"/>
    <mergeCell ref="B2:H2"/>
    <mergeCell ref="B3:H3"/>
    <mergeCell ref="B4:H4"/>
  </mergeCells>
  <printOptions horizontalCentered="1"/>
  <pageMargins left="0.35433070866141736" right="0.35433070866141736" top="2.0078740157480315" bottom="0.35433070866141736" header="0.31496062992125984" footer="0.31496062992125984"/>
  <pageSetup scale="8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showGridLines="0" topLeftCell="B1" zoomScale="80" zoomScaleNormal="80" workbookViewId="0">
      <selection activeCell="H7" sqref="H7"/>
    </sheetView>
  </sheetViews>
  <sheetFormatPr baseColWidth="10" defaultColWidth="9.140625" defaultRowHeight="15.75" x14ac:dyDescent="0.25"/>
  <cols>
    <col min="1" max="1" width="15.28515625" style="7" hidden="1" customWidth="1"/>
    <col min="2" max="2" width="34" style="8" customWidth="1"/>
    <col min="3" max="3" width="15.7109375" style="8" customWidth="1"/>
    <col min="4" max="4" width="1.28515625" style="8" customWidth="1"/>
    <col min="5" max="5" width="15.85546875" style="8" customWidth="1"/>
    <col min="6" max="6" width="1.28515625" style="8" customWidth="1"/>
    <col min="7" max="7" width="15.85546875" style="8" customWidth="1"/>
    <col min="8" max="8" width="9.140625" style="8"/>
    <col min="9" max="9" width="15.7109375" style="8" hidden="1" customWidth="1"/>
    <col min="10" max="10" width="13.85546875" style="8" hidden="1" customWidth="1"/>
    <col min="11" max="11" width="14.85546875" style="8" hidden="1" customWidth="1"/>
    <col min="12" max="12" width="13.140625" style="8" hidden="1" customWidth="1"/>
    <col min="13" max="13" width="15.140625" style="8" hidden="1" customWidth="1"/>
    <col min="14" max="14" width="18.42578125" style="8" customWidth="1"/>
    <col min="15" max="15" width="1.85546875" style="8" customWidth="1"/>
    <col min="16" max="16" width="18.42578125" style="8" customWidth="1"/>
    <col min="17" max="17" width="2.140625" style="8" customWidth="1"/>
    <col min="18" max="18" width="21.42578125" style="8" customWidth="1"/>
    <col min="19" max="19" width="13.7109375" style="8" bestFit="1" customWidth="1"/>
    <col min="20" max="20" width="16.5703125" style="8" customWidth="1"/>
    <col min="21" max="21" width="13.7109375" style="8" bestFit="1" customWidth="1"/>
    <col min="22" max="16384" width="9.140625" style="8"/>
  </cols>
  <sheetData>
    <row r="1" spans="1:8" x14ac:dyDescent="0.25">
      <c r="A1" s="8"/>
      <c r="B1" s="91" t="s">
        <v>15</v>
      </c>
      <c r="C1" s="91"/>
      <c r="D1" s="91"/>
      <c r="E1" s="91"/>
      <c r="F1" s="91"/>
      <c r="G1" s="91"/>
    </row>
    <row r="2" spans="1:8" x14ac:dyDescent="0.25">
      <c r="A2" s="8"/>
      <c r="B2" s="11"/>
      <c r="D2" s="10" t="s">
        <v>228</v>
      </c>
      <c r="E2" s="15" t="e">
        <f>#REF!</f>
        <v>#REF!</v>
      </c>
      <c r="F2" s="11"/>
      <c r="G2" s="11"/>
    </row>
    <row r="3" spans="1:8" x14ac:dyDescent="0.25">
      <c r="A3" s="8"/>
      <c r="B3" s="91"/>
      <c r="C3" s="91"/>
      <c r="D3" s="91"/>
      <c r="E3" s="91"/>
      <c r="F3" s="91"/>
      <c r="G3" s="91"/>
    </row>
    <row r="4" spans="1:8" ht="155.25" customHeight="1" x14ac:dyDescent="0.25">
      <c r="A4" s="8"/>
      <c r="B4" s="89" t="s">
        <v>253</v>
      </c>
      <c r="C4" s="89"/>
      <c r="D4" s="89"/>
      <c r="E4" s="89"/>
      <c r="F4" s="89"/>
      <c r="G4" s="89"/>
    </row>
    <row r="5" spans="1:8" ht="81" customHeight="1" x14ac:dyDescent="0.25">
      <c r="A5" s="8"/>
      <c r="B5" s="90" t="s">
        <v>235</v>
      </c>
      <c r="C5" s="90"/>
      <c r="D5" s="90"/>
      <c r="E5" s="90"/>
      <c r="F5" s="90"/>
      <c r="G5" s="90"/>
    </row>
    <row r="6" spans="1:8" ht="190.5" customHeight="1" x14ac:dyDescent="0.25">
      <c r="A6" s="8"/>
      <c r="B6" s="21" t="s">
        <v>258</v>
      </c>
      <c r="C6" s="92" t="s">
        <v>259</v>
      </c>
      <c r="D6" s="92"/>
      <c r="E6" s="92"/>
      <c r="F6" s="92"/>
      <c r="G6" s="92"/>
    </row>
    <row r="7" spans="1:8" ht="264.75" customHeight="1" x14ac:dyDescent="0.25">
      <c r="A7" s="8"/>
      <c r="B7" s="89" t="s">
        <v>254</v>
      </c>
      <c r="C7" s="89"/>
      <c r="D7" s="89"/>
      <c r="E7" s="89"/>
      <c r="F7" s="89"/>
      <c r="G7" s="89"/>
    </row>
    <row r="8" spans="1:8" ht="19.5" customHeight="1" x14ac:dyDescent="0.25">
      <c r="A8" s="8"/>
      <c r="B8" s="9"/>
      <c r="C8" s="9"/>
      <c r="D8" s="9"/>
      <c r="E8" s="9"/>
      <c r="F8" s="9"/>
      <c r="G8" s="9"/>
    </row>
    <row r="9" spans="1:8" ht="195.75" customHeight="1" x14ac:dyDescent="0.25">
      <c r="A9" s="8"/>
      <c r="B9" s="89" t="s">
        <v>255</v>
      </c>
      <c r="C9" s="89"/>
      <c r="D9" s="89"/>
      <c r="E9" s="89"/>
      <c r="F9" s="89"/>
      <c r="G9" s="89"/>
    </row>
    <row r="10" spans="1:8" ht="372.75" customHeight="1" x14ac:dyDescent="0.25">
      <c r="A10" s="8"/>
      <c r="B10" s="90" t="s">
        <v>256</v>
      </c>
      <c r="C10" s="90"/>
      <c r="D10" s="90"/>
      <c r="E10" s="90"/>
      <c r="F10" s="90"/>
      <c r="G10" s="90"/>
      <c r="H10" s="9"/>
    </row>
    <row r="11" spans="1:8" ht="225" customHeight="1" x14ac:dyDescent="0.25">
      <c r="B11" s="90" t="s">
        <v>257</v>
      </c>
      <c r="C11" s="90"/>
      <c r="D11" s="90"/>
      <c r="E11" s="90"/>
      <c r="F11" s="90"/>
      <c r="G11" s="90"/>
    </row>
    <row r="12" spans="1:8" ht="141.75" customHeight="1" x14ac:dyDescent="0.25">
      <c r="B12" s="89"/>
      <c r="C12" s="89"/>
      <c r="D12" s="89"/>
      <c r="E12" s="89"/>
      <c r="F12" s="89"/>
      <c r="G12" s="89"/>
    </row>
  </sheetData>
  <mergeCells count="10">
    <mergeCell ref="B1:G1"/>
    <mergeCell ref="B3:G3"/>
    <mergeCell ref="B4:G4"/>
    <mergeCell ref="B5:G5"/>
    <mergeCell ref="C6:G6"/>
    <mergeCell ref="B7:G7"/>
    <mergeCell ref="B9:G9"/>
    <mergeCell ref="B11:G11"/>
    <mergeCell ref="B10:G10"/>
    <mergeCell ref="B12:G12"/>
  </mergeCells>
  <pageMargins left="0.70866141732283472" right="0.70866141732283472" top="0.74803149606299213" bottom="0.74803149606299213" header="0.31496062992125984" footer="0.31496062992125984"/>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Balance de Comprobación</vt:lpstr>
      <vt:lpstr>ECANP-Cambio Patrimonio.</vt:lpstr>
      <vt:lpstr>Notas 1-6</vt:lpstr>
      <vt:lpstr>'ECANP-Cambio Patrimonio.'!Área_de_impresión</vt:lpstr>
      <vt:lpstr>'Balance de Comprobación'!Títulos_a_imprimir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ANAFRANC SANTOS</cp:lastModifiedBy>
  <cp:lastPrinted>2023-02-02T20:42:27Z</cp:lastPrinted>
  <dcterms:created xsi:type="dcterms:W3CDTF">2018-05-02T13:48:18Z</dcterms:created>
  <dcterms:modified xsi:type="dcterms:W3CDTF">2023-02-02T20:53:32Z</dcterms:modified>
</cp:coreProperties>
</file>